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daga\Downloads\"/>
    </mc:Choice>
  </mc:AlternateContent>
  <xr:revisionPtr revIDLastSave="0" documentId="8_{FFD88957-0764-469F-B239-AF4ED32DC926}" xr6:coauthVersionLast="36" xr6:coauthVersionMax="36" xr10:uidLastSave="{00000000-0000-0000-0000-000000000000}"/>
  <bookViews>
    <workbookView xWindow="0" yWindow="0" windowWidth="28800" windowHeight="12105" xr2:uid="{FBEF5778-ECDF-4710-A0DB-19791DBB4B7E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46" i="1" l="1"/>
  <c r="AM46" i="1"/>
  <c r="AL46" i="1"/>
  <c r="AL47" i="1" s="1"/>
  <c r="AL48" i="1" s="1"/>
  <c r="AK46" i="1"/>
  <c r="Z46" i="1"/>
  <c r="Y46" i="1"/>
  <c r="X46" i="1"/>
  <c r="W46" i="1"/>
  <c r="M46" i="1"/>
  <c r="L46" i="1"/>
  <c r="L47" i="1" s="1"/>
  <c r="L48" i="1" s="1"/>
  <c r="K46" i="1"/>
  <c r="J46" i="1"/>
  <c r="AN37" i="1"/>
  <c r="AM37" i="1"/>
  <c r="AL37" i="1"/>
  <c r="AK37" i="1"/>
  <c r="Z37" i="1"/>
  <c r="Y37" i="1"/>
  <c r="X37" i="1"/>
  <c r="W37" i="1"/>
  <c r="M37" i="1"/>
  <c r="L37" i="1"/>
  <c r="K37" i="1"/>
  <c r="J37" i="1"/>
  <c r="AN29" i="1"/>
  <c r="AM29" i="1"/>
  <c r="AL29" i="1"/>
  <c r="AK29" i="1"/>
  <c r="Z29" i="1"/>
  <c r="Y29" i="1"/>
  <c r="X29" i="1"/>
  <c r="W29" i="1"/>
  <c r="M29" i="1"/>
  <c r="L29" i="1"/>
  <c r="K29" i="1"/>
  <c r="J29" i="1"/>
  <c r="AN20" i="1"/>
  <c r="AM20" i="1"/>
  <c r="AL20" i="1"/>
  <c r="AK20" i="1"/>
  <c r="Z20" i="1"/>
  <c r="Y20" i="1"/>
  <c r="X20" i="1"/>
  <c r="W20" i="1"/>
  <c r="M20" i="1"/>
  <c r="L20" i="1"/>
  <c r="K20" i="1"/>
  <c r="J20" i="1"/>
  <c r="AN11" i="1"/>
  <c r="AM11" i="1"/>
  <c r="AM47" i="1" s="1"/>
  <c r="AM48" i="1" s="1"/>
  <c r="AL11" i="1"/>
  <c r="AK11" i="1"/>
  <c r="Z11" i="1"/>
  <c r="Y11" i="1"/>
  <c r="X11" i="1"/>
  <c r="W11" i="1"/>
  <c r="M11" i="1"/>
  <c r="M47" i="1" s="1"/>
  <c r="M48" i="1" s="1"/>
  <c r="L11" i="1"/>
  <c r="K11" i="1"/>
  <c r="J11" i="1"/>
  <c r="AB3" i="1"/>
  <c r="N3" i="1"/>
  <c r="W2" i="1"/>
  <c r="N2" i="1"/>
  <c r="AA1" i="1"/>
  <c r="K47" i="1" l="1"/>
  <c r="K48" i="1" s="1"/>
  <c r="AN47" i="1"/>
  <c r="AN48" i="1" s="1"/>
  <c r="Y47" i="1"/>
  <c r="Y48" i="1" s="1"/>
  <c r="W47" i="1"/>
  <c r="W48" i="1" s="1"/>
  <c r="Z47" i="1"/>
  <c r="Z48" i="1" s="1"/>
  <c r="X47" i="1"/>
  <c r="X48" i="1" s="1"/>
  <c r="J47" i="1"/>
  <c r="J48" i="1" s="1"/>
  <c r="AK47" i="1"/>
  <c r="AK48" i="1" s="1"/>
</calcChain>
</file>

<file path=xl/sharedStrings.xml><?xml version="1.0" encoding="utf-8"?>
<sst xmlns="http://schemas.openxmlformats.org/spreadsheetml/2006/main" count="277" uniqueCount="129">
  <si>
    <t>SIA ZĀLĪTES A</t>
  </si>
  <si>
    <t xml:space="preserve">      Saskaņots:              </t>
  </si>
  <si>
    <t>nr3</t>
  </si>
  <si>
    <t xml:space="preserve">Ēdienkarte kompleksajām pusdienām. </t>
  </si>
  <si>
    <t>1.klase-4.klasei</t>
  </si>
  <si>
    <t>5.kl.-9.klases</t>
  </si>
  <si>
    <t>10.kl.-12.klases</t>
  </si>
  <si>
    <t>no 5.oktobra līdz 9.oktobrim</t>
  </si>
  <si>
    <t>Uzturvielas,  g</t>
  </si>
  <si>
    <t>Enerģija</t>
  </si>
  <si>
    <t>Pirmdiena</t>
  </si>
  <si>
    <t>alergēni</t>
  </si>
  <si>
    <t>svars gr</t>
  </si>
  <si>
    <t>Olbalt.v.</t>
  </si>
  <si>
    <t>Tauki</t>
  </si>
  <si>
    <t>Ogļhidr.</t>
  </si>
  <si>
    <t>kcal</t>
  </si>
  <si>
    <t xml:space="preserve"> I 8</t>
  </si>
  <si>
    <t xml:space="preserve">Pupiņu zupa  1 </t>
  </si>
  <si>
    <t>142/8</t>
  </si>
  <si>
    <t>171/9</t>
  </si>
  <si>
    <t>I 25</t>
  </si>
  <si>
    <t xml:space="preserve">Zemnieku zupa </t>
  </si>
  <si>
    <t>1;9</t>
  </si>
  <si>
    <t>180/13</t>
  </si>
  <si>
    <t>Krējums 20%</t>
  </si>
  <si>
    <t>7;</t>
  </si>
  <si>
    <t>IV 14</t>
  </si>
  <si>
    <t>Makaroni ar malto gaļu</t>
  </si>
  <si>
    <t>V 8/2</t>
  </si>
  <si>
    <t>Burkānu salāti ar eļļu</t>
  </si>
  <si>
    <t>V 15/7</t>
  </si>
  <si>
    <t>Svaigu kāpostu salāti ar tomātiem</t>
  </si>
  <si>
    <t>Saldskābmaize</t>
  </si>
  <si>
    <t>VI 17/3</t>
  </si>
  <si>
    <t>Plūmju kompots</t>
  </si>
  <si>
    <t xml:space="preserve">Kefīrs 2.5% </t>
  </si>
  <si>
    <t>Otrdiena</t>
  </si>
  <si>
    <t>I  2/2</t>
  </si>
  <si>
    <t xml:space="preserve">Soļanka </t>
  </si>
  <si>
    <t>159/21</t>
  </si>
  <si>
    <t>Soļanka</t>
  </si>
  <si>
    <t>177/23</t>
  </si>
  <si>
    <t>I 10</t>
  </si>
  <si>
    <t>Svaigu kāpostu  borčš</t>
  </si>
  <si>
    <t>150/6</t>
  </si>
  <si>
    <t xml:space="preserve">Rupjmaize </t>
  </si>
  <si>
    <t>II 10</t>
  </si>
  <si>
    <t>Kotlete -cūkas gaļas</t>
  </si>
  <si>
    <t>1;3;9</t>
  </si>
  <si>
    <t>III  46/2</t>
  </si>
  <si>
    <t>Biezpiena deserts</t>
  </si>
  <si>
    <t>1;7;</t>
  </si>
  <si>
    <t>IV 4</t>
  </si>
  <si>
    <t>Vārīti kartupeļi</t>
  </si>
  <si>
    <t>III 26</t>
  </si>
  <si>
    <t>Ķīselis sarkano jāņogu(šķ)</t>
  </si>
  <si>
    <t>II 26/2</t>
  </si>
  <si>
    <t>Krējuma mērce ar garšsaknēm</t>
  </si>
  <si>
    <t>7;9</t>
  </si>
  <si>
    <t>V 33/1</t>
  </si>
  <si>
    <t>Vitamīnu salāti</t>
  </si>
  <si>
    <t>Piens 2% (skolas)</t>
  </si>
  <si>
    <t>Rupjmaize 'Druvienas"</t>
  </si>
  <si>
    <t>1;</t>
  </si>
  <si>
    <t>Ābols (skolas auglis)</t>
  </si>
  <si>
    <t>Ābols (bruto 114 gr)</t>
  </si>
  <si>
    <t>Trešdiena</t>
  </si>
  <si>
    <t>II 7</t>
  </si>
  <si>
    <t>Cūkgaļas strogonovs</t>
  </si>
  <si>
    <t>1;7;9</t>
  </si>
  <si>
    <t>33/47</t>
  </si>
  <si>
    <t>41/59</t>
  </si>
  <si>
    <t>I 34/3</t>
  </si>
  <si>
    <t>Liellopu gaļas gulaša zupa</t>
  </si>
  <si>
    <t>IV -2</t>
  </si>
  <si>
    <t>Vārīti griķi</t>
  </si>
  <si>
    <t>V 70/2</t>
  </si>
  <si>
    <t>Biešu-gurķu sal. ar eļlu un zaļ</t>
  </si>
  <si>
    <t>III 2</t>
  </si>
  <si>
    <t>Biezpiena krēms</t>
  </si>
  <si>
    <t>VI 10</t>
  </si>
  <si>
    <t>Ābolu kompots</t>
  </si>
  <si>
    <t>VI 10/2</t>
  </si>
  <si>
    <t>Kompots-ābolu</t>
  </si>
  <si>
    <t>IV 44/2</t>
  </si>
  <si>
    <t>Dārzeņu sautējums</t>
  </si>
  <si>
    <t>Banāns(bruto 149.gr)</t>
  </si>
  <si>
    <t>III 27</t>
  </si>
  <si>
    <t>III  26</t>
  </si>
  <si>
    <t>Ķīselis dzērveņu</t>
  </si>
  <si>
    <t>Ceturtdiena</t>
  </si>
  <si>
    <t>II 12</t>
  </si>
  <si>
    <t>Tefteļi tvaikoti</t>
  </si>
  <si>
    <t>II 20</t>
  </si>
  <si>
    <t>Krējuma-tomātu mērce</t>
  </si>
  <si>
    <t>1;7</t>
  </si>
  <si>
    <t>Krējuma mērci ar sīpoliem</t>
  </si>
  <si>
    <t>V 15/3</t>
  </si>
  <si>
    <t>Svaigu kāpostu-gurķu salāti</t>
  </si>
  <si>
    <t>III 6/2</t>
  </si>
  <si>
    <t>Šokolādes pudiņš</t>
  </si>
  <si>
    <t>III 6</t>
  </si>
  <si>
    <t>Šokolādes ķīselis</t>
  </si>
  <si>
    <t>Piens  2% (skolas)</t>
  </si>
  <si>
    <t xml:space="preserve">Piens 2.5% </t>
  </si>
  <si>
    <t>Piektdiena</t>
  </si>
  <si>
    <t xml:space="preserve">                                      </t>
  </si>
  <si>
    <t>II 39/2</t>
  </si>
  <si>
    <t>Ar dārzeņiem sautēta vista</t>
  </si>
  <si>
    <t>140/30</t>
  </si>
  <si>
    <t>165/35</t>
  </si>
  <si>
    <t>I  2</t>
  </si>
  <si>
    <t>Soļanka vienkāršā</t>
  </si>
  <si>
    <t>139/11</t>
  </si>
  <si>
    <t>II 65</t>
  </si>
  <si>
    <t>IV 61</t>
  </si>
  <si>
    <t>IV 1</t>
  </si>
  <si>
    <t>Augļu jogurts</t>
  </si>
  <si>
    <t>V 63</t>
  </si>
  <si>
    <t>V 13/2</t>
  </si>
  <si>
    <t>Svaigu gurķu-tomātu salāti ar eļlu</t>
  </si>
  <si>
    <t>VI 49/3</t>
  </si>
  <si>
    <t>Ūdens ar augļiem</t>
  </si>
  <si>
    <t>VI 16</t>
  </si>
  <si>
    <t>1- kvieši,rudzi,mieži,auzas un to produkti;3-olas un to produkt</t>
  </si>
  <si>
    <t xml:space="preserve">4-zivis un to produkti 6-sojas pupas un pr 7-piens un to produkti </t>
  </si>
  <si>
    <t xml:space="preserve"> 8-rieksti 9- Selerijas un to produkti 11-sezama sēkl.</t>
  </si>
  <si>
    <t>I.KUPŠE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</si>
</sst>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</font>
    <font>
      <i/>
      <sz val="14"/>
      <name val="Times New Roman"/>
      <family val="1"/>
    </font>
    <font>
      <b/>
      <i/>
      <sz val="16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i/>
      <u/>
      <sz val="14"/>
      <name val="Times New Roman"/>
      <family val="1"/>
    </font>
    <font>
      <sz val="8"/>
      <name val="Times New Roman"/>
      <family val="1"/>
    </font>
    <font>
      <i/>
      <sz val="16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0" fontId="7" fillId="0" borderId="6" xfId="0" applyFont="1" applyBorder="1"/>
    <xf numFmtId="0" fontId="0" fillId="0" borderId="3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2" xfId="0" applyFont="1" applyBorder="1"/>
    <xf numFmtId="0" fontId="0" fillId="0" borderId="6" xfId="0" applyBorder="1"/>
    <xf numFmtId="0" fontId="0" fillId="0" borderId="11" xfId="0" applyBorder="1" applyAlignment="1">
      <alignment horizontal="center"/>
    </xf>
    <xf numFmtId="0" fontId="0" fillId="0" borderId="5" xfId="0" applyBorder="1"/>
    <xf numFmtId="0" fontId="9" fillId="0" borderId="18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2" fontId="1" fillId="0" borderId="18" xfId="0" applyNumberFormat="1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9" fillId="0" borderId="27" xfId="0" applyFont="1" applyBorder="1" applyAlignment="1">
      <alignment horizontal="left"/>
    </xf>
    <xf numFmtId="0" fontId="4" fillId="0" borderId="27" xfId="0" applyFont="1" applyBorder="1" applyAlignment="1">
      <alignment horizontal="center"/>
    </xf>
    <xf numFmtId="2" fontId="1" fillId="0" borderId="28" xfId="0" applyNumberFormat="1" applyFont="1" applyBorder="1" applyAlignment="1">
      <alignment horizontal="center"/>
    </xf>
    <xf numFmtId="2" fontId="1" fillId="0" borderId="29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center"/>
    </xf>
    <xf numFmtId="2" fontId="1" fillId="0" borderId="27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25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2" fontId="1" fillId="0" borderId="33" xfId="0" applyNumberFormat="1" applyFont="1" applyBorder="1" applyAlignment="1">
      <alignment horizontal="center"/>
    </xf>
    <xf numFmtId="0" fontId="9" fillId="0" borderId="24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8" fillId="0" borderId="27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2" fontId="10" fillId="0" borderId="34" xfId="0" applyNumberFormat="1" applyFont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9" fillId="0" borderId="15" xfId="0" applyFont="1" applyBorder="1" applyAlignment="1">
      <alignment horizontal="left"/>
    </xf>
    <xf numFmtId="2" fontId="1" fillId="0" borderId="21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2" fontId="1" fillId="0" borderId="38" xfId="0" applyNumberFormat="1" applyFont="1" applyBorder="1" applyAlignment="1">
      <alignment horizontal="center"/>
    </xf>
    <xf numFmtId="2" fontId="1" fillId="0" borderId="39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2" fontId="1" fillId="0" borderId="37" xfId="0" applyNumberFormat="1" applyFont="1" applyBorder="1" applyAlignment="1">
      <alignment horizontal="center"/>
    </xf>
    <xf numFmtId="0" fontId="9" fillId="0" borderId="39" xfId="0" applyFont="1" applyBorder="1" applyAlignment="1">
      <alignment horizontal="left"/>
    </xf>
    <xf numFmtId="0" fontId="4" fillId="0" borderId="38" xfId="0" applyFont="1" applyBorder="1" applyAlignment="1">
      <alignment horizontal="center"/>
    </xf>
    <xf numFmtId="2" fontId="1" fillId="0" borderId="40" xfId="0" applyNumberFormat="1" applyFont="1" applyBorder="1" applyAlignment="1">
      <alignment horizontal="center"/>
    </xf>
    <xf numFmtId="2" fontId="1" fillId="0" borderId="41" xfId="0" applyNumberFormat="1" applyFont="1" applyBorder="1" applyAlignment="1">
      <alignment horizontal="center"/>
    </xf>
    <xf numFmtId="2" fontId="1" fillId="0" borderId="42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4" fillId="0" borderId="43" xfId="0" applyFont="1" applyBorder="1" applyAlignment="1">
      <alignment horizontal="center"/>
    </xf>
    <xf numFmtId="2" fontId="1" fillId="0" borderId="44" xfId="0" applyNumberFormat="1" applyFont="1" applyBorder="1" applyAlignment="1">
      <alignment horizontal="center"/>
    </xf>
    <xf numFmtId="0" fontId="9" fillId="0" borderId="16" xfId="0" applyFont="1" applyBorder="1" applyAlignment="1">
      <alignment horizontal="left"/>
    </xf>
    <xf numFmtId="2" fontId="1" fillId="0" borderId="35" xfId="0" applyNumberFormat="1" applyFont="1" applyBorder="1" applyAlignment="1">
      <alignment horizontal="center"/>
    </xf>
    <xf numFmtId="2" fontId="1" fillId="0" borderId="36" xfId="0" applyNumberFormat="1" applyFont="1" applyBorder="1" applyAlignment="1">
      <alignment horizontal="center"/>
    </xf>
    <xf numFmtId="0" fontId="8" fillId="0" borderId="45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2" fontId="1" fillId="0" borderId="47" xfId="0" applyNumberFormat="1" applyFont="1" applyBorder="1" applyAlignment="1">
      <alignment horizontal="center"/>
    </xf>
    <xf numFmtId="2" fontId="1" fillId="0" borderId="48" xfId="0" applyNumberFormat="1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2" fontId="10" fillId="0" borderId="51" xfId="0" applyNumberFormat="1" applyFont="1" applyBorder="1" applyAlignment="1">
      <alignment horizontal="center"/>
    </xf>
    <xf numFmtId="2" fontId="10" fillId="0" borderId="48" xfId="0" applyNumberFormat="1" applyFont="1" applyBorder="1" applyAlignment="1">
      <alignment horizontal="center"/>
    </xf>
    <xf numFmtId="2" fontId="10" fillId="0" borderId="49" xfId="0" applyNumberFormat="1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2" fontId="10" fillId="0" borderId="47" xfId="0" applyNumberFormat="1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0" fontId="9" fillId="0" borderId="23" xfId="0" applyFont="1" applyBorder="1" applyAlignment="1">
      <alignment horizontal="left"/>
    </xf>
    <xf numFmtId="0" fontId="4" fillId="0" borderId="52" xfId="0" applyFont="1" applyBorder="1" applyAlignment="1">
      <alignment horizontal="center"/>
    </xf>
    <xf numFmtId="0" fontId="11" fillId="0" borderId="24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8" fillId="0" borderId="54" xfId="0" applyFont="1" applyBorder="1" applyAlignment="1">
      <alignment horizontal="left"/>
    </xf>
    <xf numFmtId="0" fontId="8" fillId="0" borderId="52" xfId="0" applyFont="1" applyBorder="1" applyAlignment="1">
      <alignment horizontal="left"/>
    </xf>
    <xf numFmtId="0" fontId="9" fillId="0" borderId="23" xfId="0" applyFont="1" applyBorder="1"/>
    <xf numFmtId="0" fontId="13" fillId="0" borderId="27" xfId="0" applyFont="1" applyBorder="1" applyAlignment="1">
      <alignment horizontal="left"/>
    </xf>
    <xf numFmtId="0" fontId="4" fillId="0" borderId="5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8" fillId="0" borderId="3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1" fillId="0" borderId="55" xfId="0" applyNumberFormat="1" applyFont="1" applyBorder="1" applyAlignment="1">
      <alignment horizontal="center"/>
    </xf>
    <xf numFmtId="2" fontId="1" fillId="0" borderId="56" xfId="0" applyNumberFormat="1" applyFont="1" applyBorder="1" applyAlignment="1">
      <alignment horizontal="center"/>
    </xf>
    <xf numFmtId="2" fontId="1" fillId="0" borderId="57" xfId="0" applyNumberFormat="1" applyFont="1" applyBorder="1" applyAlignment="1">
      <alignment horizontal="center"/>
    </xf>
    <xf numFmtId="2" fontId="1" fillId="0" borderId="58" xfId="0" applyNumberFormat="1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4" fillId="0" borderId="23" xfId="0" applyFont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0" fontId="9" fillId="0" borderId="26" xfId="0" applyFont="1" applyBorder="1" applyAlignment="1">
      <alignment horizontal="left"/>
    </xf>
    <xf numFmtId="0" fontId="8" fillId="0" borderId="24" xfId="0" applyFont="1" applyBorder="1"/>
    <xf numFmtId="0" fontId="8" fillId="0" borderId="25" xfId="0" applyFont="1" applyBorder="1"/>
    <xf numFmtId="2" fontId="1" fillId="0" borderId="43" xfId="0" applyNumberFormat="1" applyFont="1" applyBorder="1" applyAlignment="1">
      <alignment horizontal="center"/>
    </xf>
    <xf numFmtId="2" fontId="1" fillId="0" borderId="59" xfId="0" applyNumberFormat="1" applyFont="1" applyBorder="1" applyAlignment="1">
      <alignment horizontal="center"/>
    </xf>
    <xf numFmtId="0" fontId="9" fillId="0" borderId="25" xfId="0" applyFont="1" applyBorder="1" applyAlignment="1">
      <alignment horizontal="left"/>
    </xf>
    <xf numFmtId="2" fontId="1" fillId="0" borderId="63" xfId="0" applyNumberFormat="1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38" xfId="0" applyBorder="1" applyAlignment="1">
      <alignment horizontal="center"/>
    </xf>
    <xf numFmtId="16" fontId="0" fillId="0" borderId="0" xfId="0" applyNumberFormat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0" fillId="0" borderId="32" xfId="0" applyBorder="1"/>
    <xf numFmtId="0" fontId="1" fillId="0" borderId="34" xfId="0" applyFont="1" applyBorder="1"/>
    <xf numFmtId="2" fontId="1" fillId="0" borderId="8" xfId="0" applyNumberFormat="1" applyFont="1" applyBorder="1"/>
    <xf numFmtId="0" fontId="1" fillId="0" borderId="9" xfId="0" applyFont="1" applyBorder="1"/>
    <xf numFmtId="0" fontId="1" fillId="0" borderId="7" xfId="0" applyFont="1" applyBorder="1"/>
    <xf numFmtId="2" fontId="1" fillId="0" borderId="6" xfId="0" applyNumberFormat="1" applyFont="1" applyBorder="1"/>
    <xf numFmtId="2" fontId="10" fillId="0" borderId="7" xfId="0" applyNumberFormat="1" applyFont="1" applyBorder="1"/>
    <xf numFmtId="2" fontId="10" fillId="0" borderId="8" xfId="0" applyNumberFormat="1" applyFont="1" applyBorder="1"/>
    <xf numFmtId="2" fontId="10" fillId="0" borderId="9" xfId="0" applyNumberFormat="1" applyFont="1" applyBorder="1"/>
    <xf numFmtId="2" fontId="10" fillId="0" borderId="6" xfId="0" applyNumberFormat="1" applyFont="1" applyBorder="1"/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45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17" fontId="0" fillId="0" borderId="31" xfId="0" applyNumberFormat="1" applyBorder="1" applyAlignment="1">
      <alignment horizontal="center"/>
    </xf>
    <xf numFmtId="17" fontId="0" fillId="0" borderId="0" xfId="0" applyNumberFormat="1" applyAlignment="1">
      <alignment horizontal="center"/>
    </xf>
    <xf numFmtId="17" fontId="0" fillId="0" borderId="32" xfId="0" applyNumberFormat="1" applyBorder="1" applyAlignment="1">
      <alignment horizontal="center"/>
    </xf>
    <xf numFmtId="0" fontId="0" fillId="0" borderId="64" xfId="0" applyBorder="1" applyAlignment="1">
      <alignment horizontal="center"/>
    </xf>
    <xf numFmtId="0" fontId="8" fillId="0" borderId="47" xfId="0" applyFont="1" applyBorder="1" applyAlignment="1">
      <alignment horizontal="left"/>
    </xf>
    <xf numFmtId="0" fontId="8" fillId="0" borderId="48" xfId="0" applyFont="1" applyBorder="1" applyAlignment="1">
      <alignment horizontal="left"/>
    </xf>
    <xf numFmtId="0" fontId="8" fillId="0" borderId="49" xfId="0" applyFont="1" applyBorder="1" applyAlignment="1">
      <alignment horizontal="left"/>
    </xf>
    <xf numFmtId="0" fontId="0" fillId="0" borderId="65" xfId="0" applyBorder="1" applyAlignment="1">
      <alignment horizontal="center"/>
    </xf>
    <xf numFmtId="0" fontId="8" fillId="0" borderId="60" xfId="0" applyFont="1" applyBorder="1" applyAlignment="1">
      <alignment horizontal="left"/>
    </xf>
    <xf numFmtId="0" fontId="8" fillId="0" borderId="61" xfId="0" applyFont="1" applyBorder="1" applyAlignment="1">
      <alignment horizontal="left"/>
    </xf>
    <xf numFmtId="0" fontId="8" fillId="0" borderId="62" xfId="0" applyFont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horizontal="left"/>
    </xf>
    <xf numFmtId="0" fontId="12" fillId="0" borderId="3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3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3" xfId="0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" fontId="0" fillId="0" borderId="31" xfId="0" applyNumberFormat="1" applyBorder="1" applyAlignment="1">
      <alignment horizontal="center"/>
    </xf>
    <xf numFmtId="16" fontId="0" fillId="0" borderId="0" xfId="0" applyNumberFormat="1" applyAlignment="1">
      <alignment horizontal="center"/>
    </xf>
    <xf numFmtId="16" fontId="0" fillId="0" borderId="32" xfId="0" applyNumberFormat="1" applyBorder="1" applyAlignment="1">
      <alignment horizontal="center"/>
    </xf>
    <xf numFmtId="0" fontId="8" fillId="0" borderId="46" xfId="0" applyFont="1" applyBorder="1" applyAlignment="1">
      <alignment horizontal="left"/>
    </xf>
    <xf numFmtId="0" fontId="8" fillId="0" borderId="5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8" fillId="0" borderId="37" xfId="0" applyFont="1" applyBorder="1" applyAlignment="1">
      <alignment horizontal="left"/>
    </xf>
    <xf numFmtId="0" fontId="8" fillId="0" borderId="38" xfId="0" applyFont="1" applyBorder="1" applyAlignment="1">
      <alignment horizontal="left"/>
    </xf>
    <xf numFmtId="0" fontId="8" fillId="0" borderId="43" xfId="0" applyFont="1" applyBorder="1" applyAlignment="1">
      <alignment horizontal="left"/>
    </xf>
    <xf numFmtId="16" fontId="0" fillId="0" borderId="37" xfId="0" applyNumberFormat="1" applyBorder="1" applyAlignment="1">
      <alignment horizontal="center"/>
    </xf>
    <xf numFmtId="16" fontId="0" fillId="0" borderId="38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22AC-4703-42C7-8D66-5DA0CFBD74A2}">
  <dimension ref="A1:AN49"/>
  <sheetViews>
    <sheetView tabSelected="1" workbookViewId="0">
      <selection activeCell="W11" sqref="W11"/>
    </sheetView>
  </sheetViews>
  <sheetFormatPr defaultRowHeight="15" x14ac:dyDescent="0.25"/>
  <sheetData>
    <row r="1" spans="1:40" ht="18.75" x14ac:dyDescent="0.3">
      <c r="A1" s="223" t="s">
        <v>0</v>
      </c>
      <c r="B1" s="223"/>
      <c r="C1" s="223"/>
      <c r="I1" s="1"/>
      <c r="J1" s="1" t="s">
        <v>1</v>
      </c>
      <c r="K1" s="1"/>
      <c r="M1" s="2" t="s">
        <v>2</v>
      </c>
      <c r="N1" s="223"/>
      <c r="O1" s="223"/>
      <c r="P1" s="223"/>
      <c r="Q1" s="223"/>
      <c r="R1" s="3"/>
      <c r="V1" s="1"/>
      <c r="W1" s="1"/>
      <c r="X1" s="1" t="s">
        <v>1</v>
      </c>
      <c r="Y1" s="1"/>
      <c r="AA1" s="223">
        <f>N1</f>
        <v>0</v>
      </c>
      <c r="AB1" s="223"/>
      <c r="AC1" s="223"/>
      <c r="AD1" s="223"/>
      <c r="AE1" s="223"/>
      <c r="AF1" s="3"/>
      <c r="AH1" s="224" t="s">
        <v>1</v>
      </c>
      <c r="AI1" s="224"/>
      <c r="AJ1" s="224"/>
      <c r="AK1" s="224"/>
    </row>
    <row r="2" spans="1:40" ht="21" thickBot="1" x14ac:dyDescent="0.35">
      <c r="A2" s="225" t="s">
        <v>3</v>
      </c>
      <c r="B2" s="225"/>
      <c r="C2" s="225"/>
      <c r="D2" s="225"/>
      <c r="E2" s="225"/>
      <c r="F2" s="225"/>
      <c r="G2" s="225"/>
      <c r="H2" s="225"/>
      <c r="I2" s="225"/>
      <c r="J2">
        <v>2026</v>
      </c>
      <c r="K2" s="226" t="s">
        <v>4</v>
      </c>
      <c r="L2" s="226"/>
      <c r="M2" s="226"/>
      <c r="N2" s="225" t="str">
        <f>A2</f>
        <v xml:space="preserve">Ēdienkarte kompleksajām pusdienām. </v>
      </c>
      <c r="O2" s="225"/>
      <c r="P2" s="225"/>
      <c r="Q2" s="225"/>
      <c r="R2" s="225"/>
      <c r="S2" s="225"/>
      <c r="T2" s="225"/>
      <c r="U2" s="225"/>
      <c r="V2" s="225"/>
      <c r="W2">
        <f>J2</f>
        <v>2026</v>
      </c>
      <c r="X2" s="218" t="s">
        <v>5</v>
      </c>
      <c r="Y2" s="218"/>
      <c r="Z2" s="218"/>
      <c r="AA2" s="225" t="s">
        <v>3</v>
      </c>
      <c r="AB2" s="225"/>
      <c r="AC2" s="225"/>
      <c r="AD2" s="225"/>
      <c r="AE2" s="225"/>
      <c r="AF2" s="225"/>
      <c r="AG2" s="225"/>
      <c r="AH2" s="225"/>
      <c r="AI2" s="225"/>
      <c r="AJ2" s="225"/>
      <c r="AL2" s="218" t="s">
        <v>6</v>
      </c>
      <c r="AM2" s="218"/>
      <c r="AN2" s="218"/>
    </row>
    <row r="3" spans="1:40" ht="19.5" thickBot="1" x14ac:dyDescent="0.35">
      <c r="B3" s="219" t="s">
        <v>7</v>
      </c>
      <c r="C3" s="219"/>
      <c r="D3" s="219"/>
      <c r="E3" s="219"/>
      <c r="F3" s="219"/>
      <c r="G3" s="219"/>
      <c r="H3" s="219"/>
      <c r="I3" s="219"/>
      <c r="J3" s="220" t="s">
        <v>8</v>
      </c>
      <c r="K3" s="221"/>
      <c r="L3" s="221"/>
      <c r="M3" s="4" t="s">
        <v>9</v>
      </c>
      <c r="N3" s="219" t="str">
        <f>B3</f>
        <v>no 5.oktobra līdz 9.oktobrim</v>
      </c>
      <c r="O3" s="219"/>
      <c r="P3" s="219"/>
      <c r="Q3" s="219"/>
      <c r="R3" s="219"/>
      <c r="S3" s="219"/>
      <c r="T3" s="219"/>
      <c r="U3" s="219"/>
      <c r="V3" s="219"/>
      <c r="W3" s="220" t="s">
        <v>8</v>
      </c>
      <c r="X3" s="221"/>
      <c r="Y3" s="222"/>
      <c r="Z3" s="4" t="s">
        <v>9</v>
      </c>
      <c r="AB3" s="219" t="str">
        <f>B3</f>
        <v>no 5.oktobra līdz 9.oktobrim</v>
      </c>
      <c r="AC3" s="219"/>
      <c r="AD3" s="219"/>
      <c r="AE3" s="219"/>
      <c r="AF3" s="219"/>
      <c r="AG3" s="219"/>
      <c r="AH3" s="219"/>
      <c r="AI3" s="219"/>
      <c r="AJ3" s="219"/>
      <c r="AK3" s="220" t="s">
        <v>8</v>
      </c>
      <c r="AL3" s="221"/>
      <c r="AM3" s="222"/>
      <c r="AN3" s="4" t="s">
        <v>9</v>
      </c>
    </row>
    <row r="4" spans="1:40" ht="19.5" thickBot="1" x14ac:dyDescent="0.35">
      <c r="A4" s="192" t="s">
        <v>10</v>
      </c>
      <c r="B4" s="193"/>
      <c r="C4" s="210"/>
      <c r="H4" s="5" t="s">
        <v>11</v>
      </c>
      <c r="I4" s="6" t="s">
        <v>12</v>
      </c>
      <c r="J4" s="7" t="s">
        <v>13</v>
      </c>
      <c r="K4" s="8" t="s">
        <v>14</v>
      </c>
      <c r="L4" s="9" t="s">
        <v>15</v>
      </c>
      <c r="M4" s="10" t="s">
        <v>16</v>
      </c>
      <c r="N4" s="193" t="s">
        <v>10</v>
      </c>
      <c r="O4" s="193"/>
      <c r="P4" s="210"/>
      <c r="U4" s="11" t="s">
        <v>11</v>
      </c>
      <c r="V4" s="12" t="s">
        <v>12</v>
      </c>
      <c r="W4" s="7" t="s">
        <v>13</v>
      </c>
      <c r="X4" s="8" t="s">
        <v>14</v>
      </c>
      <c r="Y4" s="13" t="s">
        <v>15</v>
      </c>
      <c r="Z4" s="10" t="s">
        <v>16</v>
      </c>
      <c r="AA4" s="192" t="s">
        <v>10</v>
      </c>
      <c r="AB4" s="193"/>
      <c r="AC4" s="193"/>
      <c r="AD4" s="210"/>
      <c r="AI4" s="5" t="s">
        <v>11</v>
      </c>
      <c r="AJ4" s="14" t="s">
        <v>12</v>
      </c>
      <c r="AK4" s="7" t="s">
        <v>13</v>
      </c>
      <c r="AL4" s="8" t="s">
        <v>14</v>
      </c>
      <c r="AM4" s="13" t="s">
        <v>15</v>
      </c>
      <c r="AN4" s="10" t="s">
        <v>16</v>
      </c>
    </row>
    <row r="5" spans="1:40" ht="20.25" x14ac:dyDescent="0.3">
      <c r="A5" s="215" t="s">
        <v>17</v>
      </c>
      <c r="B5" s="216"/>
      <c r="C5" s="217"/>
      <c r="D5" s="179" t="s">
        <v>18</v>
      </c>
      <c r="E5" s="180"/>
      <c r="F5" s="180"/>
      <c r="G5" s="181"/>
      <c r="H5" s="15">
        <v>9</v>
      </c>
      <c r="I5" s="16" t="s">
        <v>19</v>
      </c>
      <c r="J5" s="17">
        <v>8.0399999999999991</v>
      </c>
      <c r="K5" s="18">
        <v>2.54</v>
      </c>
      <c r="L5" s="19">
        <v>11.48</v>
      </c>
      <c r="M5" s="20">
        <v>100.94</v>
      </c>
      <c r="N5" s="215" t="s">
        <v>17</v>
      </c>
      <c r="O5" s="216"/>
      <c r="P5" s="217"/>
      <c r="Q5" s="179" t="s">
        <v>18</v>
      </c>
      <c r="R5" s="180"/>
      <c r="S5" s="180"/>
      <c r="T5" s="181"/>
      <c r="U5" s="15">
        <v>9</v>
      </c>
      <c r="V5" s="16" t="s">
        <v>20</v>
      </c>
      <c r="W5" s="17">
        <v>9.65</v>
      </c>
      <c r="X5" s="18">
        <v>3.05</v>
      </c>
      <c r="Y5" s="19">
        <v>13.78</v>
      </c>
      <c r="Z5" s="20">
        <v>121.13</v>
      </c>
      <c r="AA5" s="177" t="s">
        <v>21</v>
      </c>
      <c r="AB5" s="150"/>
      <c r="AC5" s="150"/>
      <c r="AD5" s="150"/>
      <c r="AE5" s="21" t="s">
        <v>22</v>
      </c>
      <c r="AF5" s="22"/>
      <c r="AG5" s="22"/>
      <c r="AH5" s="23"/>
      <c r="AI5" s="15" t="s">
        <v>23</v>
      </c>
      <c r="AJ5" s="16" t="s">
        <v>24</v>
      </c>
      <c r="AK5" s="17">
        <v>5.9</v>
      </c>
      <c r="AL5" s="18">
        <v>6.4</v>
      </c>
      <c r="AM5" s="24">
        <v>12.69</v>
      </c>
      <c r="AN5" s="25">
        <v>131.91</v>
      </c>
    </row>
    <row r="6" spans="1:40" ht="20.25" x14ac:dyDescent="0.3">
      <c r="D6" s="171" t="s">
        <v>25</v>
      </c>
      <c r="E6" s="172"/>
      <c r="F6" s="172"/>
      <c r="G6" s="173"/>
      <c r="H6" s="26" t="s">
        <v>26</v>
      </c>
      <c r="I6" s="27">
        <v>3</v>
      </c>
      <c r="J6" s="28">
        <v>0.09</v>
      </c>
      <c r="K6" s="29">
        <v>0.6</v>
      </c>
      <c r="L6" s="30">
        <v>0.09</v>
      </c>
      <c r="M6" s="31">
        <v>6.24</v>
      </c>
      <c r="Q6" s="171" t="s">
        <v>25</v>
      </c>
      <c r="R6" s="172"/>
      <c r="S6" s="172"/>
      <c r="T6" s="173"/>
      <c r="U6" s="26" t="s">
        <v>26</v>
      </c>
      <c r="V6" s="32">
        <v>15</v>
      </c>
      <c r="W6" s="28">
        <v>0.45</v>
      </c>
      <c r="X6" s="29">
        <v>3</v>
      </c>
      <c r="Y6" s="30">
        <v>0.47</v>
      </c>
      <c r="Z6" s="31">
        <v>31.2</v>
      </c>
      <c r="AB6" s="151"/>
      <c r="AC6" s="151"/>
      <c r="AD6" s="151"/>
      <c r="AE6" s="171" t="s">
        <v>25</v>
      </c>
      <c r="AF6" s="172"/>
      <c r="AG6" s="172"/>
      <c r="AH6" s="173"/>
      <c r="AI6" s="26" t="s">
        <v>26</v>
      </c>
      <c r="AJ6" s="32">
        <v>20</v>
      </c>
      <c r="AK6" s="28">
        <v>0.6</v>
      </c>
      <c r="AL6" s="29">
        <v>4</v>
      </c>
      <c r="AM6" s="30">
        <v>0.62</v>
      </c>
      <c r="AN6" s="31">
        <v>41.6</v>
      </c>
    </row>
    <row r="7" spans="1:40" ht="20.25" x14ac:dyDescent="0.3">
      <c r="A7" s="151" t="s">
        <v>27</v>
      </c>
      <c r="B7" s="151"/>
      <c r="C7" s="151"/>
      <c r="D7" s="171" t="s">
        <v>28</v>
      </c>
      <c r="E7" s="172"/>
      <c r="F7" s="172"/>
      <c r="G7" s="173"/>
      <c r="H7" s="26" t="s">
        <v>23</v>
      </c>
      <c r="I7" s="34">
        <v>150</v>
      </c>
      <c r="J7" s="28">
        <v>12.86</v>
      </c>
      <c r="K7" s="29">
        <v>14.47</v>
      </c>
      <c r="L7" s="35">
        <v>31.48</v>
      </c>
      <c r="M7" s="31">
        <v>307.62</v>
      </c>
      <c r="N7" s="151" t="s">
        <v>27</v>
      </c>
      <c r="O7" s="151"/>
      <c r="P7" s="151"/>
      <c r="Q7" s="171" t="s">
        <v>28</v>
      </c>
      <c r="R7" s="172"/>
      <c r="S7" s="172"/>
      <c r="T7" s="173"/>
      <c r="U7" s="26" t="s">
        <v>23</v>
      </c>
      <c r="V7" s="34">
        <v>160</v>
      </c>
      <c r="W7" s="28">
        <v>13.72</v>
      </c>
      <c r="X7" s="29">
        <v>15.44</v>
      </c>
      <c r="Y7" s="35">
        <v>33.58</v>
      </c>
      <c r="Z7" s="31">
        <v>328.13</v>
      </c>
      <c r="AA7" s="169" t="s">
        <v>27</v>
      </c>
      <c r="AB7" s="151"/>
      <c r="AC7" s="151"/>
      <c r="AD7" s="151"/>
      <c r="AE7" s="171" t="s">
        <v>28</v>
      </c>
      <c r="AF7" s="172"/>
      <c r="AG7" s="172"/>
      <c r="AH7" s="173"/>
      <c r="AI7" s="26" t="s">
        <v>23</v>
      </c>
      <c r="AJ7" s="34">
        <v>180</v>
      </c>
      <c r="AK7" s="28">
        <v>15.43</v>
      </c>
      <c r="AL7" s="29">
        <v>17.36</v>
      </c>
      <c r="AM7" s="35">
        <v>37.770000000000003</v>
      </c>
      <c r="AN7" s="31">
        <v>369.14</v>
      </c>
    </row>
    <row r="8" spans="1:40" ht="20.25" x14ac:dyDescent="0.3">
      <c r="A8" s="169" t="s">
        <v>29</v>
      </c>
      <c r="B8" s="151"/>
      <c r="C8" s="170"/>
      <c r="D8" s="171" t="s">
        <v>30</v>
      </c>
      <c r="E8" s="172"/>
      <c r="F8" s="172"/>
      <c r="G8" s="173"/>
      <c r="H8" s="26"/>
      <c r="I8" s="34">
        <v>50</v>
      </c>
      <c r="J8" s="36">
        <v>0.6</v>
      </c>
      <c r="K8" s="29">
        <v>4.67</v>
      </c>
      <c r="L8" s="30">
        <v>4.16</v>
      </c>
      <c r="M8" s="31">
        <v>61</v>
      </c>
      <c r="N8" s="169" t="s">
        <v>29</v>
      </c>
      <c r="O8" s="151"/>
      <c r="P8" s="170"/>
      <c r="Q8" s="171" t="s">
        <v>30</v>
      </c>
      <c r="R8" s="172"/>
      <c r="S8" s="172"/>
      <c r="T8" s="173"/>
      <c r="U8" s="26"/>
      <c r="V8" s="34">
        <v>50</v>
      </c>
      <c r="W8" s="36">
        <v>0.6</v>
      </c>
      <c r="X8" s="29">
        <v>4.67</v>
      </c>
      <c r="Y8" s="30">
        <v>4.16</v>
      </c>
      <c r="Z8" s="31">
        <v>61</v>
      </c>
      <c r="AA8" s="169" t="s">
        <v>31</v>
      </c>
      <c r="AB8" s="151"/>
      <c r="AC8" s="151"/>
      <c r="AD8" s="151"/>
      <c r="AE8" s="212" t="s">
        <v>32</v>
      </c>
      <c r="AF8" s="213"/>
      <c r="AG8" s="213"/>
      <c r="AH8" s="214"/>
      <c r="AI8" s="37"/>
      <c r="AJ8" s="27">
        <v>50</v>
      </c>
      <c r="AK8" s="28">
        <v>0.71</v>
      </c>
      <c r="AL8" s="29">
        <v>2.79</v>
      </c>
      <c r="AM8" s="30">
        <v>3.28</v>
      </c>
      <c r="AN8" s="31">
        <v>57.75</v>
      </c>
    </row>
    <row r="9" spans="1:40" ht="20.25" x14ac:dyDescent="0.3">
      <c r="D9" s="38" t="s">
        <v>33</v>
      </c>
      <c r="E9" s="39"/>
      <c r="F9" s="39"/>
      <c r="G9" s="40"/>
      <c r="H9" s="26">
        <v>1</v>
      </c>
      <c r="I9" s="34">
        <v>19</v>
      </c>
      <c r="J9" s="28">
        <v>1.48</v>
      </c>
      <c r="K9" s="29">
        <v>0.44</v>
      </c>
      <c r="L9" s="30">
        <v>10.39</v>
      </c>
      <c r="M9" s="31">
        <v>53.32</v>
      </c>
      <c r="N9" s="151"/>
      <c r="O9" s="151"/>
      <c r="P9" s="170"/>
      <c r="Q9" s="171" t="s">
        <v>33</v>
      </c>
      <c r="R9" s="172"/>
      <c r="S9" s="172"/>
      <c r="T9" s="173"/>
      <c r="U9" s="26">
        <v>1</v>
      </c>
      <c r="V9" s="34">
        <v>38</v>
      </c>
      <c r="W9" s="36">
        <v>2.92</v>
      </c>
      <c r="X9" s="29">
        <v>0.87</v>
      </c>
      <c r="Y9" s="30">
        <v>20.52</v>
      </c>
      <c r="Z9" s="31">
        <v>105.3</v>
      </c>
      <c r="AA9" s="169"/>
      <c r="AB9" s="151"/>
      <c r="AC9" s="151"/>
      <c r="AD9" s="151"/>
      <c r="AE9" s="38" t="s">
        <v>33</v>
      </c>
      <c r="AF9" s="39"/>
      <c r="AG9" s="39"/>
      <c r="AH9" s="40"/>
      <c r="AI9" s="26">
        <v>1</v>
      </c>
      <c r="AJ9" s="34">
        <v>38</v>
      </c>
      <c r="AK9" s="36">
        <v>2.92</v>
      </c>
      <c r="AL9" s="29">
        <v>0.87</v>
      </c>
      <c r="AM9" s="30">
        <v>20.52</v>
      </c>
      <c r="AN9" s="31">
        <v>105.3</v>
      </c>
    </row>
    <row r="10" spans="1:40" ht="21" thickBot="1" x14ac:dyDescent="0.35">
      <c r="A10" s="41" t="s">
        <v>34</v>
      </c>
      <c r="B10" s="2"/>
      <c r="C10" s="42"/>
      <c r="D10" s="38" t="s">
        <v>35</v>
      </c>
      <c r="E10" s="39"/>
      <c r="F10" s="39"/>
      <c r="G10" s="39"/>
      <c r="H10" s="43"/>
      <c r="I10" s="34">
        <v>150</v>
      </c>
      <c r="J10" s="36">
        <v>0.33</v>
      </c>
      <c r="K10" s="29">
        <v>0.12</v>
      </c>
      <c r="L10" s="30">
        <v>11.22</v>
      </c>
      <c r="M10" s="31">
        <v>48.88</v>
      </c>
      <c r="N10" s="2" t="s">
        <v>34</v>
      </c>
      <c r="O10" s="2"/>
      <c r="P10" s="2"/>
      <c r="Q10" s="38" t="s">
        <v>35</v>
      </c>
      <c r="R10" s="39"/>
      <c r="S10" s="39"/>
      <c r="T10" s="40"/>
      <c r="U10" s="39"/>
      <c r="V10" s="27">
        <v>200</v>
      </c>
      <c r="W10" s="36">
        <v>0.45</v>
      </c>
      <c r="X10" s="29">
        <v>0.16</v>
      </c>
      <c r="Y10" s="30">
        <v>21.96</v>
      </c>
      <c r="Z10" s="31">
        <v>65.180000000000007</v>
      </c>
      <c r="AB10" s="151"/>
      <c r="AC10" s="151"/>
      <c r="AD10" s="151"/>
      <c r="AE10" s="171" t="s">
        <v>36</v>
      </c>
      <c r="AF10" s="172"/>
      <c r="AG10" s="172"/>
      <c r="AH10" s="173"/>
      <c r="AI10" s="26">
        <v>7</v>
      </c>
      <c r="AJ10" s="27">
        <v>200</v>
      </c>
      <c r="AK10" s="28">
        <v>5.6</v>
      </c>
      <c r="AL10" s="29">
        <v>5</v>
      </c>
      <c r="AM10" s="30">
        <v>8.1999999999999993</v>
      </c>
      <c r="AN10" s="31">
        <v>104</v>
      </c>
    </row>
    <row r="11" spans="1:40" ht="21" thickBot="1" x14ac:dyDescent="0.35">
      <c r="A11" s="192" t="s">
        <v>37</v>
      </c>
      <c r="B11" s="193"/>
      <c r="C11" s="210"/>
      <c r="D11" s="189"/>
      <c r="E11" s="190"/>
      <c r="F11" s="190"/>
      <c r="G11" s="211"/>
      <c r="H11" s="44"/>
      <c r="I11" s="45"/>
      <c r="J11" s="46">
        <f>SUM(J5:J10)</f>
        <v>23.4</v>
      </c>
      <c r="K11" s="47">
        <f>SUM(K5:K10)</f>
        <v>22.840000000000003</v>
      </c>
      <c r="L11" s="48">
        <f>SUM(L5:L10)</f>
        <v>68.819999999999993</v>
      </c>
      <c r="M11" s="49">
        <f>SUM(M5:M10)</f>
        <v>578</v>
      </c>
      <c r="N11" s="192" t="s">
        <v>37</v>
      </c>
      <c r="O11" s="193"/>
      <c r="P11" s="210"/>
      <c r="Q11" s="155"/>
      <c r="R11" s="156"/>
      <c r="S11" s="156"/>
      <c r="T11" s="157"/>
      <c r="U11" s="50"/>
      <c r="V11" s="51"/>
      <c r="W11" s="52">
        <f>SUM(W5:W10)</f>
        <v>27.790000000000003</v>
      </c>
      <c r="X11" s="47">
        <f>SUM(X5:X10)</f>
        <v>27.189999999999998</v>
      </c>
      <c r="Y11" s="48">
        <f>SUM(Y5:Y10)</f>
        <v>94.47</v>
      </c>
      <c r="Z11" s="49">
        <f>SUM(Z5:Z10)</f>
        <v>711.94</v>
      </c>
      <c r="AA11" s="192" t="s">
        <v>37</v>
      </c>
      <c r="AB11" s="193"/>
      <c r="AC11" s="193"/>
      <c r="AD11" s="193"/>
      <c r="AE11" s="155"/>
      <c r="AF11" s="156"/>
      <c r="AG11" s="156"/>
      <c r="AH11" s="157"/>
      <c r="AI11" s="53"/>
      <c r="AJ11" s="54"/>
      <c r="AK11" s="52">
        <f>SUM(AK5:AK10)</f>
        <v>31.160000000000004</v>
      </c>
      <c r="AL11" s="55">
        <f>SUM(AL5:AL10)</f>
        <v>36.42</v>
      </c>
      <c r="AM11" s="48">
        <f>SUM(AM5:AM10)</f>
        <v>83.08</v>
      </c>
      <c r="AN11" s="49">
        <f>SUM(AN5:AN10)</f>
        <v>809.69999999999993</v>
      </c>
    </row>
    <row r="12" spans="1:40" ht="20.25" x14ac:dyDescent="0.3">
      <c r="A12" s="150" t="s">
        <v>38</v>
      </c>
      <c r="B12" s="150"/>
      <c r="C12" s="178"/>
      <c r="D12" s="179" t="s">
        <v>39</v>
      </c>
      <c r="E12" s="180"/>
      <c r="F12" s="180"/>
      <c r="G12" s="181"/>
      <c r="H12" s="15">
        <v>9</v>
      </c>
      <c r="I12" s="56" t="s">
        <v>40</v>
      </c>
      <c r="J12" s="57">
        <v>9.33</v>
      </c>
      <c r="K12" s="18">
        <v>7.11</v>
      </c>
      <c r="L12" s="19">
        <v>11.03</v>
      </c>
      <c r="M12" s="58">
        <v>144.86000000000001</v>
      </c>
      <c r="N12" s="150" t="s">
        <v>38</v>
      </c>
      <c r="O12" s="150"/>
      <c r="P12" s="178"/>
      <c r="Q12" s="179" t="s">
        <v>41</v>
      </c>
      <c r="R12" s="180"/>
      <c r="S12" s="180"/>
      <c r="T12" s="181"/>
      <c r="U12" s="59">
        <v>9</v>
      </c>
      <c r="V12" s="16" t="s">
        <v>42</v>
      </c>
      <c r="W12" s="57">
        <v>10.61</v>
      </c>
      <c r="X12" s="18">
        <v>8.02</v>
      </c>
      <c r="Y12" s="60">
        <v>12.2</v>
      </c>
      <c r="Z12" s="58">
        <v>162.72</v>
      </c>
      <c r="AA12" s="208" t="s">
        <v>43</v>
      </c>
      <c r="AB12" s="209"/>
      <c r="AC12" s="209"/>
      <c r="AD12" s="209"/>
      <c r="AE12" s="179" t="s">
        <v>44</v>
      </c>
      <c r="AF12" s="180"/>
      <c r="AG12" s="180"/>
      <c r="AH12" s="181"/>
      <c r="AI12" s="15">
        <v>9</v>
      </c>
      <c r="AJ12" s="61" t="s">
        <v>45</v>
      </c>
      <c r="AK12" s="62">
        <v>5.15</v>
      </c>
      <c r="AL12" s="63">
        <v>7.33</v>
      </c>
      <c r="AM12" s="24">
        <v>13.46</v>
      </c>
      <c r="AN12" s="58">
        <v>140.84</v>
      </c>
    </row>
    <row r="13" spans="1:40" ht="20.25" x14ac:dyDescent="0.3">
      <c r="D13" s="171" t="s">
        <v>25</v>
      </c>
      <c r="E13" s="172"/>
      <c r="F13" s="172"/>
      <c r="G13" s="173"/>
      <c r="H13" s="26">
        <v>7</v>
      </c>
      <c r="I13" s="27">
        <v>5</v>
      </c>
      <c r="J13" s="36">
        <v>0.15</v>
      </c>
      <c r="K13" s="29">
        <v>1</v>
      </c>
      <c r="L13" s="30">
        <v>0.16</v>
      </c>
      <c r="M13" s="31">
        <v>10.4</v>
      </c>
      <c r="N13" s="151"/>
      <c r="O13" s="151"/>
      <c r="P13" s="151"/>
      <c r="Q13" s="171" t="s">
        <v>25</v>
      </c>
      <c r="R13" s="172"/>
      <c r="S13" s="172"/>
      <c r="T13" s="173"/>
      <c r="U13" s="37">
        <v>7</v>
      </c>
      <c r="V13" s="32">
        <v>10</v>
      </c>
      <c r="W13" s="28">
        <v>0.3</v>
      </c>
      <c r="X13" s="29">
        <v>2</v>
      </c>
      <c r="Y13" s="30">
        <v>0.31</v>
      </c>
      <c r="Z13" s="31">
        <v>20.8</v>
      </c>
      <c r="AA13" s="206"/>
      <c r="AB13" s="207"/>
      <c r="AC13" s="207"/>
      <c r="AD13" s="207"/>
      <c r="AE13" s="171" t="s">
        <v>25</v>
      </c>
      <c r="AF13" s="172"/>
      <c r="AG13" s="172"/>
      <c r="AH13" s="173"/>
      <c r="AI13" s="26" t="s">
        <v>26</v>
      </c>
      <c r="AJ13" s="32">
        <v>10</v>
      </c>
      <c r="AK13" s="28">
        <v>0.3</v>
      </c>
      <c r="AL13" s="29">
        <v>2</v>
      </c>
      <c r="AM13" s="30">
        <v>0.31</v>
      </c>
      <c r="AN13" s="31">
        <v>20.8</v>
      </c>
    </row>
    <row r="14" spans="1:40" ht="20.25" x14ac:dyDescent="0.3">
      <c r="A14" s="169"/>
      <c r="B14" s="151"/>
      <c r="C14" s="170"/>
      <c r="D14" s="171" t="s">
        <v>46</v>
      </c>
      <c r="E14" s="172"/>
      <c r="F14" s="172"/>
      <c r="G14" s="173"/>
      <c r="H14" s="37">
        <v>1</v>
      </c>
      <c r="I14" s="27">
        <v>19</v>
      </c>
      <c r="J14" s="64">
        <v>1.41</v>
      </c>
      <c r="K14" s="29">
        <v>0.25</v>
      </c>
      <c r="L14" s="30">
        <v>10.84</v>
      </c>
      <c r="M14" s="31">
        <v>53.49</v>
      </c>
      <c r="N14" s="151"/>
      <c r="O14" s="151"/>
      <c r="P14" s="151"/>
      <c r="Q14" s="171" t="s">
        <v>46</v>
      </c>
      <c r="R14" s="172"/>
      <c r="S14" s="172"/>
      <c r="T14" s="173"/>
      <c r="U14" s="37">
        <v>1</v>
      </c>
      <c r="V14" s="27">
        <v>38</v>
      </c>
      <c r="W14" s="64">
        <v>2.83</v>
      </c>
      <c r="X14" s="29">
        <v>0.5</v>
      </c>
      <c r="Y14" s="30">
        <v>21.67</v>
      </c>
      <c r="Z14" s="31">
        <v>106.98</v>
      </c>
      <c r="AA14" s="169" t="s">
        <v>47</v>
      </c>
      <c r="AB14" s="151"/>
      <c r="AC14" s="151"/>
      <c r="AD14" s="151"/>
      <c r="AE14" s="171" t="s">
        <v>48</v>
      </c>
      <c r="AF14" s="172"/>
      <c r="AG14" s="172"/>
      <c r="AH14" s="173"/>
      <c r="AI14" s="26" t="s">
        <v>49</v>
      </c>
      <c r="AJ14" s="34">
        <v>60</v>
      </c>
      <c r="AK14" s="65">
        <v>10.130000000000001</v>
      </c>
      <c r="AL14" s="29">
        <v>11.72</v>
      </c>
      <c r="AM14" s="30">
        <v>7.07</v>
      </c>
      <c r="AN14" s="66">
        <v>174.31</v>
      </c>
    </row>
    <row r="15" spans="1:40" ht="20.25" x14ac:dyDescent="0.3">
      <c r="A15" s="2" t="s">
        <v>50</v>
      </c>
      <c r="B15" s="2"/>
      <c r="C15" s="2"/>
      <c r="D15" s="171" t="s">
        <v>51</v>
      </c>
      <c r="E15" s="172"/>
      <c r="F15" s="172"/>
      <c r="G15" s="172"/>
      <c r="H15" s="26" t="s">
        <v>52</v>
      </c>
      <c r="I15" s="34">
        <v>90</v>
      </c>
      <c r="J15" s="36">
        <v>9.4700000000000006</v>
      </c>
      <c r="K15" s="29">
        <v>10.45</v>
      </c>
      <c r="L15" s="30">
        <v>15.64</v>
      </c>
      <c r="M15" s="31">
        <v>194.94</v>
      </c>
      <c r="N15" s="2" t="s">
        <v>50</v>
      </c>
      <c r="O15" s="2"/>
      <c r="P15" s="2"/>
      <c r="Q15" s="171" t="s">
        <v>51</v>
      </c>
      <c r="R15" s="172"/>
      <c r="S15" s="172"/>
      <c r="T15" s="172"/>
      <c r="U15" s="26" t="s">
        <v>52</v>
      </c>
      <c r="V15" s="34">
        <v>120</v>
      </c>
      <c r="W15" s="36">
        <v>12.62</v>
      </c>
      <c r="X15" s="29">
        <v>13.93</v>
      </c>
      <c r="Y15" s="30">
        <v>20.85</v>
      </c>
      <c r="Z15" s="31">
        <v>259.92</v>
      </c>
      <c r="AA15" s="169" t="s">
        <v>53</v>
      </c>
      <c r="AB15" s="151"/>
      <c r="AC15" s="151"/>
      <c r="AD15" s="151"/>
      <c r="AE15" s="38" t="s">
        <v>54</v>
      </c>
      <c r="AF15" s="39"/>
      <c r="AG15" s="39"/>
      <c r="AH15" s="40"/>
      <c r="AI15" s="67"/>
      <c r="AJ15" s="32">
        <v>170</v>
      </c>
      <c r="AK15" s="68">
        <v>3.52</v>
      </c>
      <c r="AL15" s="29">
        <v>0.18</v>
      </c>
      <c r="AM15" s="30">
        <v>26.04</v>
      </c>
      <c r="AN15" s="66">
        <v>119.84</v>
      </c>
    </row>
    <row r="16" spans="1:40" ht="20.25" x14ac:dyDescent="0.3">
      <c r="A16" s="41" t="s">
        <v>55</v>
      </c>
      <c r="B16" s="2"/>
      <c r="C16" s="42"/>
      <c r="D16" s="171" t="s">
        <v>56</v>
      </c>
      <c r="E16" s="172"/>
      <c r="F16" s="172"/>
      <c r="G16" s="173"/>
      <c r="H16" s="69"/>
      <c r="I16" s="70">
        <v>150</v>
      </c>
      <c r="J16" s="71">
        <v>0.4</v>
      </c>
      <c r="K16" s="72">
        <v>0.43</v>
      </c>
      <c r="L16" s="73">
        <v>27.85</v>
      </c>
      <c r="M16" s="66">
        <v>115.42</v>
      </c>
      <c r="N16" s="169" t="s">
        <v>55</v>
      </c>
      <c r="O16" s="151"/>
      <c r="P16" s="170"/>
      <c r="Q16" s="171" t="s">
        <v>56</v>
      </c>
      <c r="R16" s="172"/>
      <c r="S16" s="172"/>
      <c r="T16" s="173"/>
      <c r="U16" s="37"/>
      <c r="V16" s="74">
        <v>200</v>
      </c>
      <c r="W16" s="71">
        <v>0.53</v>
      </c>
      <c r="X16" s="72">
        <v>0.56999999999999995</v>
      </c>
      <c r="Y16" s="73">
        <v>37.130000000000003</v>
      </c>
      <c r="Z16" s="66">
        <v>153.88999999999999</v>
      </c>
      <c r="AA16" s="169" t="s">
        <v>57</v>
      </c>
      <c r="AB16" s="151"/>
      <c r="AC16" s="151"/>
      <c r="AD16" s="151"/>
      <c r="AE16" s="38" t="s">
        <v>58</v>
      </c>
      <c r="AF16" s="39"/>
      <c r="AG16" s="39"/>
      <c r="AH16" s="40"/>
      <c r="AI16" s="26" t="s">
        <v>59</v>
      </c>
      <c r="AJ16" s="32">
        <v>50</v>
      </c>
      <c r="AK16" s="64">
        <v>1.3</v>
      </c>
      <c r="AL16" s="29">
        <v>5.81</v>
      </c>
      <c r="AM16" s="30">
        <v>3.78</v>
      </c>
      <c r="AN16" s="31">
        <v>72.709999999999994</v>
      </c>
    </row>
    <row r="17" spans="1:40" ht="21" thickBot="1" x14ac:dyDescent="0.35">
      <c r="A17" s="2"/>
      <c r="B17" s="2"/>
      <c r="C17" s="2"/>
      <c r="D17" s="203"/>
      <c r="E17" s="204"/>
      <c r="F17" s="204"/>
      <c r="G17" s="205"/>
      <c r="H17" s="75"/>
      <c r="I17" s="76"/>
      <c r="J17" s="71"/>
      <c r="K17" s="72"/>
      <c r="L17" s="77"/>
      <c r="M17" s="66"/>
      <c r="N17" s="2"/>
      <c r="O17" s="2"/>
      <c r="P17" s="2"/>
      <c r="Q17" s="203"/>
      <c r="R17" s="204"/>
      <c r="S17" s="204"/>
      <c r="T17" s="205"/>
      <c r="U17" s="75"/>
      <c r="V17" s="76"/>
      <c r="W17" s="71"/>
      <c r="X17" s="72"/>
      <c r="Y17" s="77"/>
      <c r="Z17" s="66"/>
      <c r="AA17" s="169" t="s">
        <v>60</v>
      </c>
      <c r="AB17" s="151"/>
      <c r="AC17" s="151"/>
      <c r="AD17" s="170"/>
      <c r="AE17" s="171" t="s">
        <v>61</v>
      </c>
      <c r="AF17" s="172"/>
      <c r="AG17" s="172"/>
      <c r="AH17" s="173"/>
      <c r="AI17" s="26"/>
      <c r="AJ17" s="34">
        <v>50</v>
      </c>
      <c r="AK17" s="28">
        <v>0.57999999999999996</v>
      </c>
      <c r="AL17" s="29">
        <v>3.71</v>
      </c>
      <c r="AM17" s="30">
        <v>1.84</v>
      </c>
      <c r="AN17" s="31">
        <v>43.09</v>
      </c>
    </row>
    <row r="18" spans="1:40" ht="20.25" x14ac:dyDescent="0.3">
      <c r="A18" s="151"/>
      <c r="B18" s="151"/>
      <c r="C18" s="151"/>
      <c r="D18" s="179" t="s">
        <v>62</v>
      </c>
      <c r="E18" s="180"/>
      <c r="F18" s="180"/>
      <c r="G18" s="181"/>
      <c r="H18" s="78">
        <v>7</v>
      </c>
      <c r="I18" s="16">
        <v>200</v>
      </c>
      <c r="J18" s="79"/>
      <c r="K18" s="80"/>
      <c r="L18" s="24"/>
      <c r="M18" s="20"/>
      <c r="N18" s="169"/>
      <c r="O18" s="151"/>
      <c r="P18" s="170"/>
      <c r="Q18" s="179" t="s">
        <v>62</v>
      </c>
      <c r="R18" s="180"/>
      <c r="S18" s="180"/>
      <c r="T18" s="181"/>
      <c r="U18" s="78">
        <v>7</v>
      </c>
      <c r="V18" s="16">
        <v>200</v>
      </c>
      <c r="W18" s="79"/>
      <c r="X18" s="80"/>
      <c r="Y18" s="24"/>
      <c r="Z18" s="20"/>
      <c r="AA18" s="2"/>
      <c r="AB18" s="2"/>
      <c r="AC18" s="2"/>
      <c r="AD18" s="2"/>
      <c r="AE18" s="171" t="s">
        <v>63</v>
      </c>
      <c r="AF18" s="172"/>
      <c r="AG18" s="172"/>
      <c r="AH18" s="173"/>
      <c r="AI18" s="26" t="s">
        <v>64</v>
      </c>
      <c r="AJ18" s="34">
        <v>38</v>
      </c>
      <c r="AK18" s="68">
        <v>2.83</v>
      </c>
      <c r="AL18" s="29">
        <v>0.5</v>
      </c>
      <c r="AM18" s="30">
        <v>21.67</v>
      </c>
      <c r="AN18" s="66">
        <v>106.98</v>
      </c>
    </row>
    <row r="19" spans="1:40" ht="21" thickBot="1" x14ac:dyDescent="0.35">
      <c r="A19" s="200"/>
      <c r="B19" s="200"/>
      <c r="C19" s="200"/>
      <c r="D19" s="152" t="s">
        <v>65</v>
      </c>
      <c r="E19" s="153"/>
      <c r="F19" s="153"/>
      <c r="G19" s="197"/>
      <c r="H19" s="81"/>
      <c r="I19" s="82">
        <v>100</v>
      </c>
      <c r="J19" s="83"/>
      <c r="K19" s="84"/>
      <c r="L19" s="85"/>
      <c r="M19" s="86"/>
      <c r="N19" s="200"/>
      <c r="O19" s="200"/>
      <c r="P19" s="201"/>
      <c r="Q19" s="152" t="s">
        <v>65</v>
      </c>
      <c r="R19" s="153"/>
      <c r="S19" s="153"/>
      <c r="T19" s="197"/>
      <c r="U19" s="81"/>
      <c r="V19" s="82">
        <v>100</v>
      </c>
      <c r="W19" s="83"/>
      <c r="X19" s="84"/>
      <c r="Y19" s="85"/>
      <c r="Z19" s="86"/>
      <c r="AA19" s="202"/>
      <c r="AB19" s="200"/>
      <c r="AC19" s="200"/>
      <c r="AD19" s="200"/>
      <c r="AE19" s="171" t="s">
        <v>66</v>
      </c>
      <c r="AF19" s="172"/>
      <c r="AG19" s="172"/>
      <c r="AH19" s="173"/>
      <c r="AI19" s="43"/>
      <c r="AJ19" s="27">
        <v>100</v>
      </c>
      <c r="AK19" s="36">
        <v>0.34</v>
      </c>
      <c r="AL19" s="29">
        <v>0.6</v>
      </c>
      <c r="AM19" s="35">
        <v>11.38</v>
      </c>
      <c r="AN19" s="31">
        <v>52.28</v>
      </c>
    </row>
    <row r="20" spans="1:40" ht="21" thickBot="1" x14ac:dyDescent="0.35">
      <c r="A20" s="192" t="s">
        <v>67</v>
      </c>
      <c r="B20" s="193"/>
      <c r="C20" s="193"/>
      <c r="D20" s="162"/>
      <c r="E20" s="163"/>
      <c r="F20" s="163"/>
      <c r="G20" s="198"/>
      <c r="H20" s="87"/>
      <c r="I20" s="88"/>
      <c r="J20" s="89">
        <f>SUM(J12:J19)</f>
        <v>20.759999999999998</v>
      </c>
      <c r="K20" s="90">
        <f>SUM(K12:K19)</f>
        <v>19.239999999999998</v>
      </c>
      <c r="L20" s="91">
        <f>SUM(L12:L19)</f>
        <v>65.52000000000001</v>
      </c>
      <c r="M20" s="92">
        <f>SUM(M12:M19)</f>
        <v>519.11</v>
      </c>
      <c r="N20" s="192" t="s">
        <v>67</v>
      </c>
      <c r="O20" s="193"/>
      <c r="P20" s="193"/>
      <c r="Q20" s="152"/>
      <c r="R20" s="153"/>
      <c r="S20" s="153"/>
      <c r="T20" s="197"/>
      <c r="U20" s="81"/>
      <c r="V20" s="82"/>
      <c r="W20" s="93">
        <f>SUM(W12:W19)</f>
        <v>26.89</v>
      </c>
      <c r="X20" s="90">
        <f>SUM(X12:X19)</f>
        <v>25.02</v>
      </c>
      <c r="Y20" s="94">
        <f>SUM(Y12:Y19)</f>
        <v>92.16</v>
      </c>
      <c r="Z20" s="92">
        <f>SUM(Z12:Z19)</f>
        <v>704.31000000000006</v>
      </c>
      <c r="AA20" s="192" t="s">
        <v>67</v>
      </c>
      <c r="AB20" s="193"/>
      <c r="AC20" s="193"/>
      <c r="AD20" s="193"/>
      <c r="AE20" s="152"/>
      <c r="AF20" s="153"/>
      <c r="AG20" s="153"/>
      <c r="AH20" s="197"/>
      <c r="AI20" s="87"/>
      <c r="AJ20" s="95"/>
      <c r="AK20" s="96">
        <f>SUM(AK12:AK19)</f>
        <v>24.150000000000002</v>
      </c>
      <c r="AL20" s="47">
        <f>SUM(AL12:AL19)</f>
        <v>31.85</v>
      </c>
      <c r="AM20" s="48">
        <f>SUM(AM12:AM19)</f>
        <v>85.550000000000011</v>
      </c>
      <c r="AN20" s="49">
        <f>SUM(AN12:AN19)</f>
        <v>730.85000000000014</v>
      </c>
    </row>
    <row r="21" spans="1:40" ht="20.25" x14ac:dyDescent="0.3">
      <c r="A21" s="182" t="s">
        <v>68</v>
      </c>
      <c r="B21" s="182"/>
      <c r="C21" s="182"/>
      <c r="D21" s="179" t="s">
        <v>69</v>
      </c>
      <c r="E21" s="180"/>
      <c r="F21" s="180"/>
      <c r="G21" s="181"/>
      <c r="H21" s="97" t="s">
        <v>70</v>
      </c>
      <c r="I21" s="98" t="s">
        <v>71</v>
      </c>
      <c r="J21" s="57">
        <v>9.4600000000000009</v>
      </c>
      <c r="K21" s="18">
        <v>13.38</v>
      </c>
      <c r="L21" s="19">
        <v>5.26</v>
      </c>
      <c r="M21" s="25">
        <v>179.77</v>
      </c>
      <c r="N21" s="182" t="s">
        <v>68</v>
      </c>
      <c r="O21" s="182"/>
      <c r="P21" s="183"/>
      <c r="Q21" s="171" t="s">
        <v>69</v>
      </c>
      <c r="R21" s="172"/>
      <c r="S21" s="172"/>
      <c r="T21" s="173"/>
      <c r="U21" s="97" t="s">
        <v>70</v>
      </c>
      <c r="V21" s="98" t="s">
        <v>72</v>
      </c>
      <c r="W21" s="57">
        <v>11.83</v>
      </c>
      <c r="X21" s="18">
        <v>16.73</v>
      </c>
      <c r="Y21" s="19">
        <v>6.58</v>
      </c>
      <c r="Z21" s="25">
        <v>224.71</v>
      </c>
      <c r="AA21" s="150" t="s">
        <v>73</v>
      </c>
      <c r="AB21" s="150"/>
      <c r="AC21" s="150"/>
      <c r="AD21" s="178"/>
      <c r="AE21" s="179" t="s">
        <v>74</v>
      </c>
      <c r="AF21" s="180"/>
      <c r="AG21" s="180"/>
      <c r="AH21" s="180"/>
      <c r="AI21" s="15">
        <v>9</v>
      </c>
      <c r="AJ21" s="61" t="s">
        <v>42</v>
      </c>
      <c r="AK21" s="62">
        <v>10.93</v>
      </c>
      <c r="AL21" s="63">
        <v>12.71</v>
      </c>
      <c r="AM21" s="24">
        <v>15.22</v>
      </c>
      <c r="AN21" s="58">
        <v>219.32</v>
      </c>
    </row>
    <row r="22" spans="1:40" ht="20.25" x14ac:dyDescent="0.3">
      <c r="A22" s="151" t="s">
        <v>75</v>
      </c>
      <c r="B22" s="151"/>
      <c r="C22" s="151"/>
      <c r="D22" s="171" t="s">
        <v>76</v>
      </c>
      <c r="E22" s="172"/>
      <c r="F22" s="172"/>
      <c r="G22" s="173"/>
      <c r="H22" s="99"/>
      <c r="I22" s="27">
        <v>130</v>
      </c>
      <c r="J22" s="36">
        <v>7.8</v>
      </c>
      <c r="K22" s="29">
        <v>2.04</v>
      </c>
      <c r="L22" s="30">
        <v>38.43</v>
      </c>
      <c r="M22" s="66">
        <v>203.29</v>
      </c>
      <c r="N22" s="151" t="s">
        <v>75</v>
      </c>
      <c r="O22" s="151"/>
      <c r="P22" s="151"/>
      <c r="Q22" s="171" t="s">
        <v>76</v>
      </c>
      <c r="R22" s="172"/>
      <c r="S22" s="172"/>
      <c r="T22" s="172"/>
      <c r="U22" s="99"/>
      <c r="V22" s="34">
        <v>150</v>
      </c>
      <c r="W22" s="36">
        <v>9</v>
      </c>
      <c r="X22" s="29">
        <v>2.35</v>
      </c>
      <c r="Y22" s="30">
        <v>44.34</v>
      </c>
      <c r="Z22" s="66">
        <v>231.57</v>
      </c>
      <c r="AA22" s="195"/>
      <c r="AB22" s="151"/>
      <c r="AC22" s="151"/>
      <c r="AD22" s="151"/>
      <c r="AE22" s="171" t="s">
        <v>25</v>
      </c>
      <c r="AF22" s="172"/>
      <c r="AG22" s="172"/>
      <c r="AH22" s="172"/>
      <c r="AI22" s="26" t="s">
        <v>26</v>
      </c>
      <c r="AJ22" s="32">
        <v>20</v>
      </c>
      <c r="AK22" s="28">
        <v>0.6</v>
      </c>
      <c r="AL22" s="29">
        <v>4</v>
      </c>
      <c r="AM22" s="30">
        <v>0.62</v>
      </c>
      <c r="AN22" s="31">
        <v>41.6</v>
      </c>
    </row>
    <row r="23" spans="1:40" ht="20.25" x14ac:dyDescent="0.3">
      <c r="A23" s="151" t="s">
        <v>77</v>
      </c>
      <c r="B23" s="151"/>
      <c r="C23" s="151"/>
      <c r="D23" s="171" t="s">
        <v>78</v>
      </c>
      <c r="E23" s="172"/>
      <c r="F23" s="172"/>
      <c r="G23" s="173"/>
      <c r="H23" s="37"/>
      <c r="I23" s="27">
        <v>50</v>
      </c>
      <c r="J23" s="36">
        <v>0.6</v>
      </c>
      <c r="K23" s="29">
        <v>4.67</v>
      </c>
      <c r="L23" s="30">
        <v>4.2699999999999996</v>
      </c>
      <c r="M23" s="31">
        <v>61.53</v>
      </c>
      <c r="N23" s="169" t="s">
        <v>77</v>
      </c>
      <c r="O23" s="151"/>
      <c r="P23" s="170"/>
      <c r="Q23" s="171" t="s">
        <v>78</v>
      </c>
      <c r="R23" s="172"/>
      <c r="S23" s="172"/>
      <c r="T23" s="173"/>
      <c r="U23" s="37"/>
      <c r="V23" s="27">
        <v>50</v>
      </c>
      <c r="W23" s="36">
        <v>0.6</v>
      </c>
      <c r="X23" s="29">
        <v>4.67</v>
      </c>
      <c r="Y23" s="30">
        <v>4.2699999999999996</v>
      </c>
      <c r="Z23" s="31">
        <v>61.53</v>
      </c>
      <c r="AA23" s="2"/>
      <c r="AB23" s="2"/>
      <c r="AC23" s="2"/>
      <c r="AD23" s="2"/>
      <c r="AE23" s="38" t="s">
        <v>33</v>
      </c>
      <c r="AF23" s="39"/>
      <c r="AG23" s="39"/>
      <c r="AH23" s="39"/>
      <c r="AI23" s="26">
        <v>1</v>
      </c>
      <c r="AJ23" s="34">
        <v>44</v>
      </c>
      <c r="AK23" s="36">
        <v>2.46</v>
      </c>
      <c r="AL23" s="29">
        <v>0.48</v>
      </c>
      <c r="AM23" s="30">
        <v>24.29</v>
      </c>
      <c r="AN23" s="31">
        <v>111.35</v>
      </c>
    </row>
    <row r="24" spans="1:40" ht="20.25" x14ac:dyDescent="0.3">
      <c r="A24" s="100"/>
      <c r="B24" s="100"/>
      <c r="C24" s="100"/>
      <c r="D24" s="171" t="s">
        <v>46</v>
      </c>
      <c r="E24" s="172"/>
      <c r="F24" s="172"/>
      <c r="G24" s="173"/>
      <c r="H24" s="37">
        <v>1</v>
      </c>
      <c r="I24" s="27">
        <v>19</v>
      </c>
      <c r="J24" s="64">
        <v>1.41</v>
      </c>
      <c r="K24" s="29">
        <v>0.25</v>
      </c>
      <c r="L24" s="30">
        <v>10.84</v>
      </c>
      <c r="M24" s="31">
        <v>53.49</v>
      </c>
      <c r="N24" s="2"/>
      <c r="O24" s="2"/>
      <c r="P24" s="42"/>
      <c r="Q24" s="171" t="s">
        <v>46</v>
      </c>
      <c r="R24" s="172"/>
      <c r="S24" s="172"/>
      <c r="T24" s="173"/>
      <c r="U24" s="37">
        <v>1</v>
      </c>
      <c r="V24" s="27">
        <v>19</v>
      </c>
      <c r="W24" s="64">
        <v>1.41</v>
      </c>
      <c r="X24" s="29">
        <v>0.25</v>
      </c>
      <c r="Y24" s="30">
        <v>10.84</v>
      </c>
      <c r="Z24" s="31">
        <v>53.49</v>
      </c>
      <c r="AA24" s="41" t="s">
        <v>79</v>
      </c>
      <c r="AB24" s="2"/>
      <c r="AC24" s="2"/>
      <c r="AD24" s="42"/>
      <c r="AE24" s="101" t="s">
        <v>80</v>
      </c>
      <c r="AF24" s="102"/>
      <c r="AG24" s="102"/>
      <c r="AH24" s="102"/>
      <c r="AI24" s="103" t="s">
        <v>26</v>
      </c>
      <c r="AJ24" s="98">
        <v>120</v>
      </c>
      <c r="AK24" s="17">
        <v>13.36</v>
      </c>
      <c r="AL24" s="18">
        <v>13.7</v>
      </c>
      <c r="AM24" s="60">
        <v>14.6</v>
      </c>
      <c r="AN24" s="25">
        <v>235.37</v>
      </c>
    </row>
    <row r="25" spans="1:40" ht="20.25" x14ac:dyDescent="0.3">
      <c r="A25" s="151" t="s">
        <v>81</v>
      </c>
      <c r="B25" s="151"/>
      <c r="C25" s="151"/>
      <c r="D25" s="171" t="s">
        <v>82</v>
      </c>
      <c r="E25" s="172"/>
      <c r="F25" s="172"/>
      <c r="G25" s="173"/>
      <c r="H25" s="104"/>
      <c r="I25" s="27">
        <v>150</v>
      </c>
      <c r="J25" s="36">
        <v>0.14000000000000001</v>
      </c>
      <c r="K25" s="29">
        <v>0.25</v>
      </c>
      <c r="L25" s="30">
        <v>12.17</v>
      </c>
      <c r="M25" s="31">
        <v>51.48</v>
      </c>
      <c r="N25" s="41" t="s">
        <v>83</v>
      </c>
      <c r="O25" s="2"/>
      <c r="P25" s="42"/>
      <c r="Q25" s="38" t="s">
        <v>84</v>
      </c>
      <c r="R25" s="39"/>
      <c r="S25" s="39"/>
      <c r="T25" s="39"/>
      <c r="U25" s="43"/>
      <c r="V25" s="27">
        <v>200</v>
      </c>
      <c r="W25" s="36">
        <v>0.27</v>
      </c>
      <c r="X25" s="29">
        <v>0.48</v>
      </c>
      <c r="Y25" s="30">
        <v>14.11</v>
      </c>
      <c r="Z25" s="31">
        <v>61.84</v>
      </c>
      <c r="AA25" s="41"/>
      <c r="AB25" s="2"/>
      <c r="AC25" s="2" t="s">
        <v>85</v>
      </c>
      <c r="AD25" s="42"/>
      <c r="AE25" s="101" t="s">
        <v>86</v>
      </c>
      <c r="AF25" s="102"/>
      <c r="AG25" s="39"/>
      <c r="AH25" s="40"/>
      <c r="AI25" s="97">
        <v>9</v>
      </c>
      <c r="AJ25" s="105">
        <v>150</v>
      </c>
      <c r="AK25" s="36">
        <v>3.81</v>
      </c>
      <c r="AL25" s="29">
        <v>4.67</v>
      </c>
      <c r="AM25" s="30">
        <v>17.87</v>
      </c>
      <c r="AN25" s="31">
        <v>128.71</v>
      </c>
    </row>
    <row r="26" spans="1:40" ht="21" thickBot="1" x14ac:dyDescent="0.35">
      <c r="A26" s="106"/>
      <c r="B26" s="106"/>
      <c r="C26" s="106"/>
      <c r="D26" s="171" t="s">
        <v>87</v>
      </c>
      <c r="E26" s="172"/>
      <c r="F26" s="172"/>
      <c r="G26" s="173"/>
      <c r="H26" s="107"/>
      <c r="I26" s="27">
        <v>100</v>
      </c>
      <c r="J26" s="28">
        <v>1.2</v>
      </c>
      <c r="K26" s="29">
        <v>0.2</v>
      </c>
      <c r="L26" s="35">
        <v>20</v>
      </c>
      <c r="M26" s="31">
        <v>86.6</v>
      </c>
      <c r="N26" s="2"/>
      <c r="O26" s="2"/>
      <c r="P26" s="42"/>
      <c r="Q26" s="171" t="s">
        <v>87</v>
      </c>
      <c r="R26" s="172"/>
      <c r="S26" s="172"/>
      <c r="T26" s="173"/>
      <c r="U26" s="107"/>
      <c r="V26" s="27">
        <v>100</v>
      </c>
      <c r="W26" s="28">
        <v>1.2</v>
      </c>
      <c r="X26" s="29">
        <v>0.2</v>
      </c>
      <c r="Y26" s="35">
        <v>20</v>
      </c>
      <c r="Z26" s="31">
        <v>86.6</v>
      </c>
      <c r="AA26" s="41" t="s">
        <v>88</v>
      </c>
      <c r="AB26" s="2"/>
      <c r="AC26" s="151" t="s">
        <v>89</v>
      </c>
      <c r="AD26" s="170"/>
      <c r="AE26" s="38" t="s">
        <v>90</v>
      </c>
      <c r="AF26" s="39"/>
      <c r="AG26" s="39"/>
      <c r="AH26" s="39"/>
      <c r="AI26" s="37"/>
      <c r="AJ26" s="108">
        <v>150</v>
      </c>
      <c r="AK26" s="36">
        <v>0.4</v>
      </c>
      <c r="AL26" s="29">
        <v>0.43</v>
      </c>
      <c r="AM26" s="30">
        <v>27.85</v>
      </c>
      <c r="AN26" s="31">
        <v>115.42</v>
      </c>
    </row>
    <row r="27" spans="1:40" ht="20.25" x14ac:dyDescent="0.3">
      <c r="A27" s="169"/>
      <c r="B27" s="199"/>
      <c r="C27" s="199"/>
      <c r="D27" s="179" t="s">
        <v>62</v>
      </c>
      <c r="E27" s="180"/>
      <c r="F27" s="180"/>
      <c r="G27" s="181"/>
      <c r="H27" s="78">
        <v>7</v>
      </c>
      <c r="I27" s="16">
        <v>200</v>
      </c>
      <c r="J27" s="79"/>
      <c r="K27" s="80"/>
      <c r="L27" s="24"/>
      <c r="M27" s="20"/>
      <c r="N27" s="151"/>
      <c r="O27" s="151"/>
      <c r="P27" s="151"/>
      <c r="Q27" s="179" t="s">
        <v>62</v>
      </c>
      <c r="R27" s="180"/>
      <c r="S27" s="180"/>
      <c r="T27" s="181"/>
      <c r="U27" s="78">
        <v>7</v>
      </c>
      <c r="V27" s="16">
        <v>200</v>
      </c>
      <c r="W27" s="79"/>
      <c r="X27" s="80"/>
      <c r="Y27" s="24"/>
      <c r="Z27" s="20"/>
      <c r="AA27" s="169"/>
      <c r="AB27" s="151"/>
      <c r="AC27" s="151"/>
      <c r="AD27" s="170"/>
      <c r="AE27" s="171"/>
      <c r="AF27" s="172"/>
      <c r="AG27" s="172"/>
      <c r="AH27" s="173"/>
      <c r="AI27" s="39"/>
      <c r="AJ27" s="108"/>
      <c r="AK27" s="28"/>
      <c r="AL27" s="29"/>
      <c r="AM27" s="30"/>
      <c r="AN27" s="31"/>
    </row>
    <row r="28" spans="1:40" ht="21" thickBot="1" x14ac:dyDescent="0.35">
      <c r="A28" s="2"/>
      <c r="B28" s="2"/>
      <c r="C28" s="2"/>
      <c r="D28" s="152" t="s">
        <v>65</v>
      </c>
      <c r="E28" s="153"/>
      <c r="F28" s="153"/>
      <c r="G28" s="197"/>
      <c r="H28" s="81"/>
      <c r="I28" s="82">
        <v>100</v>
      </c>
      <c r="J28" s="83"/>
      <c r="K28" s="84"/>
      <c r="L28" s="85"/>
      <c r="M28" s="86"/>
      <c r="N28" s="2"/>
      <c r="O28" s="2"/>
      <c r="P28" s="2"/>
      <c r="Q28" s="152" t="s">
        <v>65</v>
      </c>
      <c r="R28" s="153"/>
      <c r="S28" s="153"/>
      <c r="T28" s="197"/>
      <c r="U28" s="81"/>
      <c r="V28" s="82">
        <v>100</v>
      </c>
      <c r="W28" s="83"/>
      <c r="X28" s="84"/>
      <c r="Y28" s="85"/>
      <c r="Z28" s="86"/>
      <c r="AA28" s="2"/>
      <c r="AB28" s="2"/>
      <c r="AC28" s="2"/>
      <c r="AD28" s="2"/>
      <c r="AE28" s="109"/>
      <c r="AF28" s="110"/>
      <c r="AG28" s="110"/>
      <c r="AH28" s="110"/>
      <c r="AI28" s="110"/>
      <c r="AJ28" s="111"/>
      <c r="AK28" s="112"/>
      <c r="AL28" s="113"/>
      <c r="AM28" s="114"/>
      <c r="AN28" s="115"/>
    </row>
    <row r="29" spans="1:40" ht="21" thickBot="1" x14ac:dyDescent="0.35">
      <c r="A29" s="188" t="s">
        <v>91</v>
      </c>
      <c r="B29" s="188"/>
      <c r="C29" s="188"/>
      <c r="D29" s="162"/>
      <c r="E29" s="163"/>
      <c r="F29" s="163"/>
      <c r="G29" s="198"/>
      <c r="H29" s="87"/>
      <c r="I29" s="88"/>
      <c r="J29" s="96">
        <f>SUM(J21:J27)</f>
        <v>20.610000000000003</v>
      </c>
      <c r="K29" s="47">
        <f>SUM(K21:K27)</f>
        <v>20.790000000000003</v>
      </c>
      <c r="L29" s="116">
        <f>SUM(L21:L27)</f>
        <v>90.97</v>
      </c>
      <c r="M29" s="49">
        <f>SUM(M21:M27)</f>
        <v>636.16000000000008</v>
      </c>
      <c r="N29" s="188" t="s">
        <v>91</v>
      </c>
      <c r="O29" s="188"/>
      <c r="P29" s="188"/>
      <c r="Q29" s="155"/>
      <c r="R29" s="156"/>
      <c r="S29" s="156"/>
      <c r="T29" s="157"/>
      <c r="U29" s="117"/>
      <c r="V29" s="51"/>
      <c r="W29" s="96">
        <f>SUM(W21:W27)</f>
        <v>24.31</v>
      </c>
      <c r="X29" s="47">
        <f>SUM(X21:X27)</f>
        <v>24.68</v>
      </c>
      <c r="Y29" s="116">
        <f>SUM(Y21:Y27)</f>
        <v>100.14</v>
      </c>
      <c r="Z29" s="49">
        <f>SUM(Z21:Z27)</f>
        <v>719.74</v>
      </c>
      <c r="AA29" s="193" t="s">
        <v>91</v>
      </c>
      <c r="AB29" s="193"/>
      <c r="AC29" s="193"/>
      <c r="AD29" s="193"/>
      <c r="AE29" s="155"/>
      <c r="AF29" s="156"/>
      <c r="AG29" s="156"/>
      <c r="AH29" s="156"/>
      <c r="AI29" s="44"/>
      <c r="AJ29" s="54"/>
      <c r="AK29" s="96">
        <f>SUM(AK21:AK27)</f>
        <v>31.559999999999995</v>
      </c>
      <c r="AL29" s="47">
        <f>SUM(AL21:AL27)</f>
        <v>35.99</v>
      </c>
      <c r="AM29" s="48">
        <f>SUM(AM21:AM27)</f>
        <v>100.44999999999999</v>
      </c>
      <c r="AN29" s="49">
        <f>SUM(AN21:AN27)</f>
        <v>851.77</v>
      </c>
    </row>
    <row r="30" spans="1:40" ht="20.25" x14ac:dyDescent="0.3">
      <c r="A30" s="150" t="s">
        <v>92</v>
      </c>
      <c r="B30" s="150"/>
      <c r="C30" s="178"/>
      <c r="D30" s="38" t="s">
        <v>93</v>
      </c>
      <c r="E30" s="39"/>
      <c r="F30" s="39"/>
      <c r="G30" s="39"/>
      <c r="H30" s="26" t="s">
        <v>64</v>
      </c>
      <c r="I30" s="118">
        <v>60</v>
      </c>
      <c r="J30" s="17">
        <v>11.21</v>
      </c>
      <c r="K30" s="119">
        <v>9.19</v>
      </c>
      <c r="L30" s="19">
        <v>10.59</v>
      </c>
      <c r="M30" s="120">
        <v>170.16</v>
      </c>
      <c r="N30" s="150" t="s">
        <v>92</v>
      </c>
      <c r="O30" s="150"/>
      <c r="P30" s="178"/>
      <c r="Q30" s="38" t="s">
        <v>93</v>
      </c>
      <c r="R30" s="39"/>
      <c r="S30" s="39"/>
      <c r="T30" s="39"/>
      <c r="U30" s="26" t="s">
        <v>64</v>
      </c>
      <c r="V30" s="118">
        <v>60</v>
      </c>
      <c r="W30" s="17">
        <v>11.21</v>
      </c>
      <c r="X30" s="119">
        <v>9.19</v>
      </c>
      <c r="Y30" s="19">
        <v>10.59</v>
      </c>
      <c r="Z30" s="120">
        <v>170.16</v>
      </c>
      <c r="AA30" s="177" t="s">
        <v>92</v>
      </c>
      <c r="AB30" s="150"/>
      <c r="AC30" s="150"/>
      <c r="AD30" s="178"/>
      <c r="AE30" s="38" t="s">
        <v>93</v>
      </c>
      <c r="AF30" s="39"/>
      <c r="AG30" s="39"/>
      <c r="AH30" s="39"/>
      <c r="AI30" s="15" t="s">
        <v>64</v>
      </c>
      <c r="AJ30" s="118">
        <v>60</v>
      </c>
      <c r="AK30" s="17">
        <v>11.21</v>
      </c>
      <c r="AL30" s="119">
        <v>9.19</v>
      </c>
      <c r="AM30" s="19">
        <v>10.59</v>
      </c>
      <c r="AN30" s="120">
        <v>170.16</v>
      </c>
    </row>
    <row r="31" spans="1:40" ht="20.25" x14ac:dyDescent="0.3">
      <c r="A31" s="151" t="s">
        <v>94</v>
      </c>
      <c r="B31" s="151"/>
      <c r="C31" s="151"/>
      <c r="D31" s="171" t="s">
        <v>95</v>
      </c>
      <c r="E31" s="172"/>
      <c r="F31" s="172"/>
      <c r="G31" s="173"/>
      <c r="H31" s="121" t="s">
        <v>96</v>
      </c>
      <c r="I31" s="108">
        <v>30</v>
      </c>
      <c r="J31" s="36">
        <v>0.81</v>
      </c>
      <c r="K31" s="29">
        <v>2.57</v>
      </c>
      <c r="L31" s="30">
        <v>1.2</v>
      </c>
      <c r="M31" s="31">
        <v>31.41</v>
      </c>
      <c r="N31" s="151" t="s">
        <v>94</v>
      </c>
      <c r="O31" s="151"/>
      <c r="P31" s="151"/>
      <c r="Q31" s="171" t="s">
        <v>95</v>
      </c>
      <c r="R31" s="172"/>
      <c r="S31" s="172"/>
      <c r="T31" s="173"/>
      <c r="U31" s="121" t="s">
        <v>96</v>
      </c>
      <c r="V31" s="108">
        <v>30</v>
      </c>
      <c r="W31" s="36">
        <v>0.81</v>
      </c>
      <c r="X31" s="29">
        <v>2.57</v>
      </c>
      <c r="Y31" s="30">
        <v>1.2</v>
      </c>
      <c r="Z31" s="31">
        <v>31.41</v>
      </c>
      <c r="AA31" s="194" t="s">
        <v>57</v>
      </c>
      <c r="AB31" s="195"/>
      <c r="AC31" s="195"/>
      <c r="AD31" s="196"/>
      <c r="AE31" s="171" t="s">
        <v>97</v>
      </c>
      <c r="AF31" s="172"/>
      <c r="AG31" s="172"/>
      <c r="AH31" s="173"/>
      <c r="AI31" s="26" t="s">
        <v>70</v>
      </c>
      <c r="AJ31" s="34">
        <v>50</v>
      </c>
      <c r="AK31" s="68">
        <v>1.61</v>
      </c>
      <c r="AL31" s="29">
        <v>3.94</v>
      </c>
      <c r="AM31" s="30">
        <v>3.9</v>
      </c>
      <c r="AN31" s="66">
        <v>57.9</v>
      </c>
    </row>
    <row r="32" spans="1:40" ht="20.25" x14ac:dyDescent="0.3">
      <c r="A32" s="151" t="s">
        <v>53</v>
      </c>
      <c r="B32" s="151"/>
      <c r="C32" s="151"/>
      <c r="D32" s="38" t="s">
        <v>54</v>
      </c>
      <c r="E32" s="39"/>
      <c r="F32" s="39"/>
      <c r="G32" s="39"/>
      <c r="H32" s="26"/>
      <c r="I32" s="34">
        <v>150</v>
      </c>
      <c r="J32" s="68">
        <v>3.1</v>
      </c>
      <c r="K32" s="29">
        <v>0.16</v>
      </c>
      <c r="L32" s="30">
        <v>22.97</v>
      </c>
      <c r="M32" s="66">
        <v>105.65</v>
      </c>
      <c r="N32" s="151" t="s">
        <v>53</v>
      </c>
      <c r="O32" s="151"/>
      <c r="P32" s="170"/>
      <c r="Q32" s="38" t="s">
        <v>54</v>
      </c>
      <c r="R32" s="39"/>
      <c r="S32" s="39"/>
      <c r="T32" s="39"/>
      <c r="U32" s="26"/>
      <c r="V32" s="34">
        <v>150</v>
      </c>
      <c r="W32" s="68">
        <v>3.1</v>
      </c>
      <c r="X32" s="29">
        <v>0.16</v>
      </c>
      <c r="Y32" s="30">
        <v>22.97</v>
      </c>
      <c r="Z32" s="66">
        <v>105.65</v>
      </c>
      <c r="AA32" s="169" t="s">
        <v>53</v>
      </c>
      <c r="AB32" s="151"/>
      <c r="AC32" s="151"/>
      <c r="AD32" s="170"/>
      <c r="AE32" s="122" t="s">
        <v>54</v>
      </c>
      <c r="AF32" s="123"/>
      <c r="AG32" s="123"/>
      <c r="AH32" s="123"/>
      <c r="AI32" s="26"/>
      <c r="AJ32" s="34">
        <v>200</v>
      </c>
      <c r="AK32" s="36">
        <v>4.1399999999999997</v>
      </c>
      <c r="AL32" s="29">
        <v>0.21</v>
      </c>
      <c r="AM32" s="30">
        <v>30.63</v>
      </c>
      <c r="AN32" s="31">
        <v>140.93</v>
      </c>
    </row>
    <row r="33" spans="1:40" ht="20.25" x14ac:dyDescent="0.3">
      <c r="A33" s="169" t="s">
        <v>98</v>
      </c>
      <c r="B33" s="151"/>
      <c r="C33" s="170"/>
      <c r="D33" s="38" t="s">
        <v>99</v>
      </c>
      <c r="E33" s="39"/>
      <c r="F33" s="39"/>
      <c r="G33" s="40"/>
      <c r="H33" s="26"/>
      <c r="I33" s="34">
        <v>50</v>
      </c>
      <c r="J33" s="36">
        <v>0.78</v>
      </c>
      <c r="K33" s="29">
        <v>2.76</v>
      </c>
      <c r="L33" s="124">
        <v>3.45</v>
      </c>
      <c r="M33" s="125">
        <v>41.73</v>
      </c>
      <c r="N33" s="169" t="s">
        <v>98</v>
      </c>
      <c r="O33" s="151"/>
      <c r="P33" s="170"/>
      <c r="Q33" s="38" t="s">
        <v>99</v>
      </c>
      <c r="R33" s="39"/>
      <c r="S33" s="39"/>
      <c r="T33" s="40"/>
      <c r="U33" s="26"/>
      <c r="V33" s="34">
        <v>50</v>
      </c>
      <c r="W33" s="36">
        <v>0.78</v>
      </c>
      <c r="X33" s="29">
        <v>2.76</v>
      </c>
      <c r="Y33" s="124">
        <v>3.45</v>
      </c>
      <c r="Z33" s="125">
        <v>41.73</v>
      </c>
      <c r="AA33" s="169" t="s">
        <v>29</v>
      </c>
      <c r="AB33" s="151"/>
      <c r="AC33" s="151"/>
      <c r="AD33" s="170"/>
      <c r="AE33" s="171" t="s">
        <v>30</v>
      </c>
      <c r="AF33" s="172"/>
      <c r="AG33" s="172"/>
      <c r="AH33" s="173"/>
      <c r="AI33" s="26"/>
      <c r="AJ33" s="34">
        <v>50</v>
      </c>
      <c r="AK33" s="36">
        <v>0.6</v>
      </c>
      <c r="AL33" s="29">
        <v>4.67</v>
      </c>
      <c r="AM33" s="30">
        <v>4.16</v>
      </c>
      <c r="AN33" s="31">
        <v>61</v>
      </c>
    </row>
    <row r="34" spans="1:40" ht="20.25" x14ac:dyDescent="0.3">
      <c r="A34" s="151"/>
      <c r="B34" s="151"/>
      <c r="C34" s="170"/>
      <c r="D34" s="38" t="s">
        <v>33</v>
      </c>
      <c r="E34" s="39"/>
      <c r="F34" s="39"/>
      <c r="G34" s="39"/>
      <c r="H34" s="26" t="s">
        <v>64</v>
      </c>
      <c r="I34" s="34">
        <v>19</v>
      </c>
      <c r="J34" s="28">
        <v>1.48</v>
      </c>
      <c r="K34" s="29">
        <v>0.44</v>
      </c>
      <c r="L34" s="30">
        <v>10.39</v>
      </c>
      <c r="M34" s="31">
        <v>53.32</v>
      </c>
      <c r="N34" s="169"/>
      <c r="O34" s="151"/>
      <c r="Q34" s="171" t="s">
        <v>33</v>
      </c>
      <c r="R34" s="172"/>
      <c r="S34" s="172"/>
      <c r="T34" s="173"/>
      <c r="U34" s="26">
        <v>1</v>
      </c>
      <c r="V34" s="27">
        <v>38</v>
      </c>
      <c r="W34" s="36">
        <v>2.92</v>
      </c>
      <c r="X34" s="29">
        <v>0.87</v>
      </c>
      <c r="Y34" s="30">
        <v>20.52</v>
      </c>
      <c r="Z34" s="31">
        <v>105.3</v>
      </c>
      <c r="AA34" s="169"/>
      <c r="AB34" s="151"/>
      <c r="AC34" s="151"/>
      <c r="AD34" s="170"/>
      <c r="AE34" s="171" t="s">
        <v>33</v>
      </c>
      <c r="AF34" s="172"/>
      <c r="AG34" s="172"/>
      <c r="AH34" s="173"/>
      <c r="AI34" s="26">
        <v>1</v>
      </c>
      <c r="AJ34" s="34">
        <v>44</v>
      </c>
      <c r="AK34" s="36">
        <v>2.46</v>
      </c>
      <c r="AL34" s="29">
        <v>0.48</v>
      </c>
      <c r="AM34" s="30">
        <v>24.29</v>
      </c>
      <c r="AN34" s="31">
        <v>111.35</v>
      </c>
    </row>
    <row r="35" spans="1:40" ht="20.25" x14ac:dyDescent="0.3">
      <c r="A35" s="151" t="s">
        <v>100</v>
      </c>
      <c r="B35" s="151"/>
      <c r="C35" s="170"/>
      <c r="D35" s="171" t="s">
        <v>101</v>
      </c>
      <c r="E35" s="172"/>
      <c r="F35" s="172"/>
      <c r="G35" s="173"/>
      <c r="H35" s="26" t="s">
        <v>26</v>
      </c>
      <c r="I35" s="34">
        <v>100</v>
      </c>
      <c r="J35" s="36">
        <v>3.1</v>
      </c>
      <c r="K35" s="29">
        <v>6.68</v>
      </c>
      <c r="L35" s="30">
        <v>19.13</v>
      </c>
      <c r="M35" s="31">
        <v>148.96</v>
      </c>
      <c r="N35" s="2" t="s">
        <v>100</v>
      </c>
      <c r="O35" s="2"/>
      <c r="P35" s="2"/>
      <c r="Q35" s="171" t="s">
        <v>101</v>
      </c>
      <c r="R35" s="172"/>
      <c r="S35" s="172"/>
      <c r="T35" s="173"/>
      <c r="U35" s="26" t="s">
        <v>26</v>
      </c>
      <c r="V35" s="34">
        <v>100</v>
      </c>
      <c r="W35" s="36">
        <v>3.1</v>
      </c>
      <c r="X35" s="29">
        <v>6.68</v>
      </c>
      <c r="Y35" s="30">
        <v>19.13</v>
      </c>
      <c r="Z35" s="31">
        <v>148.96</v>
      </c>
      <c r="AA35" s="169" t="s">
        <v>102</v>
      </c>
      <c r="AB35" s="151"/>
      <c r="AC35" s="151"/>
      <c r="AD35" s="170"/>
      <c r="AE35" s="122" t="s">
        <v>103</v>
      </c>
      <c r="AF35" s="123"/>
      <c r="AG35" s="123"/>
      <c r="AH35" s="123"/>
      <c r="AI35" s="26" t="s">
        <v>26</v>
      </c>
      <c r="AJ35" s="34">
        <v>120</v>
      </c>
      <c r="AK35" s="36">
        <v>3.72</v>
      </c>
      <c r="AL35" s="29">
        <v>8.02</v>
      </c>
      <c r="AM35" s="30">
        <v>22.96</v>
      </c>
      <c r="AN35" s="31">
        <v>178.75</v>
      </c>
    </row>
    <row r="36" spans="1:40" ht="21" thickBot="1" x14ac:dyDescent="0.35">
      <c r="A36" s="2"/>
      <c r="B36" s="2"/>
      <c r="C36" s="42"/>
      <c r="D36" s="166" t="s">
        <v>62</v>
      </c>
      <c r="E36" s="167"/>
      <c r="F36" s="167"/>
      <c r="G36" s="168"/>
      <c r="H36" s="126">
        <v>7</v>
      </c>
      <c r="I36" s="27">
        <v>200</v>
      </c>
      <c r="J36" s="127">
        <v>8.25</v>
      </c>
      <c r="K36" s="119">
        <v>6.25</v>
      </c>
      <c r="L36" s="19">
        <v>11.5</v>
      </c>
      <c r="M36" s="120">
        <v>135</v>
      </c>
      <c r="N36" s="159"/>
      <c r="O36" s="159"/>
      <c r="P36" s="160"/>
      <c r="Q36" s="171" t="s">
        <v>104</v>
      </c>
      <c r="R36" s="172"/>
      <c r="S36" s="172"/>
      <c r="T36" s="173"/>
      <c r="U36" s="126">
        <v>7</v>
      </c>
      <c r="V36" s="27">
        <v>200</v>
      </c>
      <c r="W36" s="127">
        <v>8.25</v>
      </c>
      <c r="X36" s="119">
        <v>6.25</v>
      </c>
      <c r="Y36" s="19">
        <v>11.5</v>
      </c>
      <c r="Z36" s="120">
        <v>135</v>
      </c>
      <c r="AA36" s="41"/>
      <c r="AB36" s="2"/>
      <c r="AC36" s="2"/>
      <c r="AD36" s="42"/>
      <c r="AE36" s="171" t="s">
        <v>105</v>
      </c>
      <c r="AF36" s="172"/>
      <c r="AG36" s="172"/>
      <c r="AH36" s="173"/>
      <c r="AI36" s="26">
        <v>7</v>
      </c>
      <c r="AJ36" s="34">
        <v>200</v>
      </c>
      <c r="AK36" s="36">
        <v>6.6</v>
      </c>
      <c r="AL36" s="29">
        <v>5</v>
      </c>
      <c r="AM36" s="30">
        <v>9.1999999999999993</v>
      </c>
      <c r="AN36" s="31">
        <v>108</v>
      </c>
    </row>
    <row r="37" spans="1:40" ht="21" thickBot="1" x14ac:dyDescent="0.35">
      <c r="A37" s="187" t="s">
        <v>106</v>
      </c>
      <c r="B37" s="188"/>
      <c r="C37" s="188"/>
      <c r="D37" s="189" t="s">
        <v>107</v>
      </c>
      <c r="E37" s="190"/>
      <c r="F37" s="190"/>
      <c r="G37" s="191"/>
      <c r="H37" s="44"/>
      <c r="I37" s="45"/>
      <c r="J37" s="128">
        <f>SUM(J30:J36)</f>
        <v>28.73</v>
      </c>
      <c r="K37" s="55">
        <f>SUM(K30:K36)</f>
        <v>28.049999999999997</v>
      </c>
      <c r="L37" s="48">
        <f>SUM(L30:L36)</f>
        <v>79.23</v>
      </c>
      <c r="M37" s="49">
        <f>SUM(M30:M36)</f>
        <v>686.23</v>
      </c>
      <c r="N37" s="187" t="s">
        <v>106</v>
      </c>
      <c r="O37" s="188"/>
      <c r="P37" s="188"/>
      <c r="Q37" s="155"/>
      <c r="R37" s="156"/>
      <c r="S37" s="156"/>
      <c r="T37" s="157"/>
      <c r="U37" s="44"/>
      <c r="V37" s="54"/>
      <c r="W37" s="52">
        <f>SUM(W30:W36)</f>
        <v>30.17</v>
      </c>
      <c r="X37" s="55">
        <f>SUM(X30:X36)</f>
        <v>28.479999999999997</v>
      </c>
      <c r="Y37" s="116">
        <f>SUM(Y30:Y36)</f>
        <v>89.36</v>
      </c>
      <c r="Z37" s="49">
        <f>SUM(Z30:Z36)</f>
        <v>738.21</v>
      </c>
      <c r="AA37" s="192" t="s">
        <v>106</v>
      </c>
      <c r="AB37" s="193"/>
      <c r="AC37" s="193"/>
      <c r="AD37" s="193"/>
      <c r="AE37" s="152"/>
      <c r="AF37" s="153"/>
      <c r="AG37" s="153"/>
      <c r="AH37" s="153"/>
      <c r="AI37" s="87"/>
      <c r="AJ37" s="129"/>
      <c r="AK37" s="52">
        <f>SUM(AK30:AK36)</f>
        <v>30.340000000000003</v>
      </c>
      <c r="AL37" s="55">
        <f>SUM(AL30:AL36)</f>
        <v>31.509999999999998</v>
      </c>
      <c r="AM37" s="116">
        <f>SUM(AM30:AM36)</f>
        <v>105.73</v>
      </c>
      <c r="AN37" s="49">
        <f>SUM(AN30:AN36)</f>
        <v>828.09</v>
      </c>
    </row>
    <row r="38" spans="1:40" ht="20.25" x14ac:dyDescent="0.3">
      <c r="A38" s="2" t="s">
        <v>108</v>
      </c>
      <c r="B38" s="2"/>
      <c r="C38" s="42"/>
      <c r="D38" s="38" t="s">
        <v>109</v>
      </c>
      <c r="E38" s="39"/>
      <c r="F38" s="39"/>
      <c r="G38" s="40"/>
      <c r="H38" s="102"/>
      <c r="I38" s="130" t="s">
        <v>110</v>
      </c>
      <c r="J38" s="17">
        <v>12.76</v>
      </c>
      <c r="K38" s="119">
        <v>11.15</v>
      </c>
      <c r="L38" s="60">
        <v>20.74</v>
      </c>
      <c r="M38" s="120">
        <v>318.39999999999998</v>
      </c>
      <c r="N38" s="41" t="s">
        <v>108</v>
      </c>
      <c r="O38" s="2"/>
      <c r="P38" s="42"/>
      <c r="Q38" s="38" t="s">
        <v>109</v>
      </c>
      <c r="R38" s="39"/>
      <c r="S38" s="39"/>
      <c r="T38" s="40"/>
      <c r="U38" s="102"/>
      <c r="V38" s="130" t="s">
        <v>111</v>
      </c>
      <c r="W38" s="17">
        <v>15.01</v>
      </c>
      <c r="X38" s="119">
        <v>13.12</v>
      </c>
      <c r="Y38" s="60">
        <v>24.4</v>
      </c>
      <c r="Z38" s="120">
        <v>373.79</v>
      </c>
      <c r="AA38" s="177" t="s">
        <v>112</v>
      </c>
      <c r="AB38" s="150"/>
      <c r="AC38" s="150"/>
      <c r="AD38" s="178"/>
      <c r="AE38" s="179" t="s">
        <v>113</v>
      </c>
      <c r="AF38" s="180"/>
      <c r="AG38" s="180"/>
      <c r="AH38" s="181"/>
      <c r="AI38" s="15">
        <v>9</v>
      </c>
      <c r="AJ38" s="56" t="s">
        <v>114</v>
      </c>
      <c r="AK38" s="57">
        <v>5.88</v>
      </c>
      <c r="AL38" s="18">
        <v>4.71</v>
      </c>
      <c r="AM38" s="19">
        <v>9.18</v>
      </c>
      <c r="AN38" s="58">
        <v>102.15</v>
      </c>
    </row>
    <row r="39" spans="1:40" ht="20.25" x14ac:dyDescent="0.3">
      <c r="A39" s="41"/>
      <c r="B39" s="2"/>
      <c r="C39" s="2"/>
      <c r="D39" s="38"/>
      <c r="E39" s="39"/>
      <c r="F39" s="39"/>
      <c r="G39" s="40"/>
      <c r="H39" s="26"/>
      <c r="I39" s="130"/>
      <c r="J39" s="17"/>
      <c r="K39" s="119"/>
      <c r="L39" s="60"/>
      <c r="M39" s="120"/>
      <c r="N39" s="41"/>
      <c r="O39" s="2"/>
      <c r="P39" s="2"/>
      <c r="Q39" s="38"/>
      <c r="R39" s="39"/>
      <c r="S39" s="39"/>
      <c r="T39" s="40"/>
      <c r="U39" s="26"/>
      <c r="V39" s="34"/>
      <c r="W39" s="28"/>
      <c r="X39" s="29"/>
      <c r="Y39" s="30"/>
      <c r="Z39" s="31"/>
      <c r="AA39" s="2"/>
      <c r="AB39" s="2"/>
      <c r="AC39" s="2"/>
      <c r="AD39" s="2"/>
      <c r="AE39" s="171" t="s">
        <v>25</v>
      </c>
      <c r="AF39" s="172"/>
      <c r="AG39" s="172"/>
      <c r="AH39" s="173"/>
      <c r="AI39" s="26">
        <v>7</v>
      </c>
      <c r="AJ39" s="32">
        <v>15</v>
      </c>
      <c r="AK39" s="28">
        <v>0.45</v>
      </c>
      <c r="AL39" s="29">
        <v>3</v>
      </c>
      <c r="AM39" s="30">
        <v>0.47</v>
      </c>
      <c r="AN39" s="31">
        <v>31.2</v>
      </c>
    </row>
    <row r="40" spans="1:40" ht="20.25" x14ac:dyDescent="0.3">
      <c r="A40" s="41" t="s">
        <v>60</v>
      </c>
      <c r="B40" s="2"/>
      <c r="C40" s="2"/>
      <c r="D40" s="38" t="s">
        <v>61</v>
      </c>
      <c r="E40" s="39"/>
      <c r="F40" s="39"/>
      <c r="G40" s="40"/>
      <c r="H40" s="26"/>
      <c r="I40" s="34">
        <v>50</v>
      </c>
      <c r="J40" s="28">
        <v>0.57999999999999996</v>
      </c>
      <c r="K40" s="29">
        <v>3.71</v>
      </c>
      <c r="L40" s="30">
        <v>1.84</v>
      </c>
      <c r="M40" s="31">
        <v>43.09</v>
      </c>
      <c r="N40" s="41" t="s">
        <v>60</v>
      </c>
      <c r="O40" s="2"/>
      <c r="P40" s="2"/>
      <c r="Q40" s="38" t="s">
        <v>61</v>
      </c>
      <c r="R40" s="39"/>
      <c r="S40" s="39"/>
      <c r="T40" s="40"/>
      <c r="U40" s="26"/>
      <c r="V40" s="34">
        <v>50</v>
      </c>
      <c r="W40" s="28">
        <v>0.57999999999999996</v>
      </c>
      <c r="X40" s="29">
        <v>3.71</v>
      </c>
      <c r="Y40" s="30">
        <v>1.84</v>
      </c>
      <c r="Z40" s="31">
        <v>43.09</v>
      </c>
      <c r="AA40" s="131" t="s">
        <v>115</v>
      </c>
      <c r="AB40" s="182" t="s">
        <v>68</v>
      </c>
      <c r="AC40" s="182"/>
      <c r="AD40" s="183"/>
      <c r="AE40" s="171" t="s">
        <v>69</v>
      </c>
      <c r="AF40" s="172"/>
      <c r="AG40" s="172"/>
      <c r="AH40" s="173"/>
      <c r="AI40" s="97" t="s">
        <v>70</v>
      </c>
      <c r="AJ40" s="98" t="s">
        <v>71</v>
      </c>
      <c r="AK40" s="57">
        <v>9.4600000000000009</v>
      </c>
      <c r="AL40" s="18">
        <v>13.38</v>
      </c>
      <c r="AM40" s="19">
        <v>5.26</v>
      </c>
      <c r="AN40" s="25">
        <v>179.77</v>
      </c>
    </row>
    <row r="41" spans="1:40" ht="20.25" x14ac:dyDescent="0.3">
      <c r="A41" s="2"/>
      <c r="B41" s="2"/>
      <c r="C41" s="2"/>
      <c r="D41" s="38" t="s">
        <v>33</v>
      </c>
      <c r="E41" s="39"/>
      <c r="F41" s="39"/>
      <c r="G41" s="39"/>
      <c r="H41" s="26" t="s">
        <v>64</v>
      </c>
      <c r="I41" s="34">
        <v>19</v>
      </c>
      <c r="J41" s="28">
        <v>1.48</v>
      </c>
      <c r="K41" s="29">
        <v>0.44</v>
      </c>
      <c r="L41" s="30">
        <v>10.39</v>
      </c>
      <c r="M41" s="31">
        <v>53.32</v>
      </c>
      <c r="N41" s="41"/>
      <c r="O41" s="2"/>
      <c r="P41" s="42"/>
      <c r="Q41" s="38" t="s">
        <v>33</v>
      </c>
      <c r="R41" s="39"/>
      <c r="S41" s="39"/>
      <c r="T41" s="40"/>
      <c r="U41" s="26">
        <v>1</v>
      </c>
      <c r="V41" s="34">
        <v>38</v>
      </c>
      <c r="W41" s="36">
        <v>2.92</v>
      </c>
      <c r="X41" s="29">
        <v>0.87</v>
      </c>
      <c r="Y41" s="30">
        <v>20.52</v>
      </c>
      <c r="Z41" s="31">
        <v>105.3</v>
      </c>
      <c r="AA41" s="132" t="s">
        <v>116</v>
      </c>
      <c r="AB41" s="184" t="s">
        <v>117</v>
      </c>
      <c r="AC41" s="185"/>
      <c r="AD41" s="186"/>
      <c r="AE41" s="171" t="s">
        <v>76</v>
      </c>
      <c r="AF41" s="172"/>
      <c r="AG41" s="172"/>
      <c r="AH41" s="173"/>
      <c r="AI41" s="26"/>
      <c r="AJ41" s="34">
        <v>110</v>
      </c>
      <c r="AK41" s="36">
        <v>6.6</v>
      </c>
      <c r="AL41" s="29">
        <v>1.73</v>
      </c>
      <c r="AM41" s="30">
        <v>32.520000000000003</v>
      </c>
      <c r="AN41" s="66">
        <v>172.02</v>
      </c>
    </row>
    <row r="42" spans="1:40" ht="20.25" x14ac:dyDescent="0.3">
      <c r="A42" s="174"/>
      <c r="B42" s="175"/>
      <c r="C42" s="176"/>
      <c r="D42" s="171" t="s">
        <v>118</v>
      </c>
      <c r="E42" s="172"/>
      <c r="F42" s="172"/>
      <c r="G42" s="173"/>
      <c r="H42" s="26">
        <v>7</v>
      </c>
      <c r="I42" s="34">
        <v>150</v>
      </c>
      <c r="J42" s="36">
        <v>4.3600000000000003</v>
      </c>
      <c r="K42" s="29">
        <v>3.76</v>
      </c>
      <c r="L42" s="30">
        <v>22.71</v>
      </c>
      <c r="M42" s="120">
        <v>142.88</v>
      </c>
      <c r="N42" s="174"/>
      <c r="O42" s="175"/>
      <c r="P42" s="176"/>
      <c r="Q42" s="171" t="s">
        <v>118</v>
      </c>
      <c r="R42" s="172"/>
      <c r="S42" s="172"/>
      <c r="T42" s="173"/>
      <c r="U42" s="26">
        <v>7</v>
      </c>
      <c r="V42" s="34">
        <v>200</v>
      </c>
      <c r="W42" s="36">
        <v>5.81</v>
      </c>
      <c r="X42" s="29">
        <v>5.31</v>
      </c>
      <c r="Y42" s="30">
        <v>7.57</v>
      </c>
      <c r="Z42" s="120">
        <v>190.51</v>
      </c>
      <c r="AA42" s="2" t="s">
        <v>119</v>
      </c>
      <c r="AB42" s="151" t="s">
        <v>120</v>
      </c>
      <c r="AC42" s="151"/>
      <c r="AD42" s="170"/>
      <c r="AE42" s="171" t="s">
        <v>121</v>
      </c>
      <c r="AF42" s="172"/>
      <c r="AG42" s="172"/>
      <c r="AH42" s="173"/>
      <c r="AI42" s="26">
        <v>9</v>
      </c>
      <c r="AJ42" s="34">
        <v>50</v>
      </c>
      <c r="AK42" s="36">
        <v>0.44</v>
      </c>
      <c r="AL42" s="29">
        <v>4.1900000000000004</v>
      </c>
      <c r="AM42" s="30">
        <v>1.47</v>
      </c>
      <c r="AN42" s="31">
        <v>45.26</v>
      </c>
    </row>
    <row r="43" spans="1:40" ht="20.25" x14ac:dyDescent="0.3">
      <c r="A43" s="169"/>
      <c r="B43" s="151"/>
      <c r="C43" s="170"/>
      <c r="D43" s="171"/>
      <c r="E43" s="172"/>
      <c r="F43" s="172"/>
      <c r="G43" s="173"/>
      <c r="H43" s="26"/>
      <c r="I43" s="34"/>
      <c r="J43" s="28"/>
      <c r="K43" s="29"/>
      <c r="L43" s="125"/>
      <c r="M43" s="31"/>
      <c r="N43" s="169"/>
      <c r="O43" s="151"/>
      <c r="P43" s="170"/>
      <c r="Q43" s="171"/>
      <c r="R43" s="172"/>
      <c r="S43" s="172"/>
      <c r="T43" s="173"/>
      <c r="U43" s="26"/>
      <c r="V43" s="34"/>
      <c r="W43" s="28"/>
      <c r="X43" s="29"/>
      <c r="Y43" s="125"/>
      <c r="Z43" s="31"/>
      <c r="AA43" s="133"/>
      <c r="AB43" s="2"/>
      <c r="AC43" s="2"/>
      <c r="AD43" s="2"/>
      <c r="AE43" s="171" t="s">
        <v>63</v>
      </c>
      <c r="AF43" s="172"/>
      <c r="AG43" s="172"/>
      <c r="AH43" s="173"/>
      <c r="AI43" s="26" t="s">
        <v>64</v>
      </c>
      <c r="AJ43" s="34">
        <v>38</v>
      </c>
      <c r="AK43" s="65">
        <v>2.83</v>
      </c>
      <c r="AL43" s="29">
        <v>0.5</v>
      </c>
      <c r="AM43" s="30">
        <v>21.67</v>
      </c>
      <c r="AN43" s="66">
        <v>106.98</v>
      </c>
    </row>
    <row r="44" spans="1:40" ht="21" thickBot="1" x14ac:dyDescent="0.35">
      <c r="A44" s="151" t="s">
        <v>122</v>
      </c>
      <c r="B44" s="151"/>
      <c r="C44" s="151"/>
      <c r="D44" s="171" t="s">
        <v>123</v>
      </c>
      <c r="E44" s="172"/>
      <c r="F44" s="172"/>
      <c r="G44" s="172"/>
      <c r="H44" s="104"/>
      <c r="I44" s="27">
        <v>150</v>
      </c>
      <c r="J44" s="36">
        <v>7.0000000000000007E-2</v>
      </c>
      <c r="K44" s="29">
        <v>0.01</v>
      </c>
      <c r="L44" s="30">
        <v>0.32</v>
      </c>
      <c r="M44" s="31">
        <v>1.9</v>
      </c>
      <c r="N44" s="151" t="s">
        <v>122</v>
      </c>
      <c r="O44" s="151"/>
      <c r="P44" s="151"/>
      <c r="Q44" s="171" t="s">
        <v>123</v>
      </c>
      <c r="R44" s="172"/>
      <c r="S44" s="172"/>
      <c r="T44" s="172"/>
      <c r="U44" s="104"/>
      <c r="V44" s="27">
        <v>150</v>
      </c>
      <c r="W44" s="36">
        <v>7.0000000000000007E-2</v>
      </c>
      <c r="X44" s="29">
        <v>0.01</v>
      </c>
      <c r="Y44" s="30">
        <v>0.32</v>
      </c>
      <c r="Z44" s="31">
        <v>1.9</v>
      </c>
      <c r="AA44" s="133"/>
      <c r="AB44" s="2"/>
      <c r="AC44" s="2"/>
      <c r="AD44" s="2"/>
      <c r="AE44" s="38"/>
      <c r="AF44" s="39"/>
      <c r="AG44" s="39"/>
      <c r="AH44" s="40"/>
      <c r="AI44" s="126"/>
      <c r="AJ44" s="34"/>
      <c r="AK44" s="65"/>
      <c r="AL44" s="29"/>
      <c r="AM44" s="30"/>
      <c r="AN44" s="66"/>
    </row>
    <row r="45" spans="1:40" ht="21" thickBot="1" x14ac:dyDescent="0.35">
      <c r="A45" s="151"/>
      <c r="B45" s="151"/>
      <c r="C45" s="151"/>
      <c r="D45" s="155" t="s">
        <v>65</v>
      </c>
      <c r="E45" s="156"/>
      <c r="F45" s="156"/>
      <c r="G45" s="157"/>
      <c r="H45" s="117"/>
      <c r="I45" s="51">
        <v>100</v>
      </c>
      <c r="J45" s="134"/>
      <c r="K45" s="135"/>
      <c r="L45" s="136"/>
      <c r="M45" s="137"/>
      <c r="N45" s="2"/>
      <c r="O45" s="2"/>
      <c r="P45" s="42"/>
      <c r="Q45" s="155" t="s">
        <v>65</v>
      </c>
      <c r="R45" s="156"/>
      <c r="S45" s="156"/>
      <c r="T45" s="157"/>
      <c r="U45" s="117"/>
      <c r="V45" s="51">
        <v>100</v>
      </c>
      <c r="W45" s="134"/>
      <c r="X45" s="135"/>
      <c r="Y45" s="136"/>
      <c r="Z45" s="137"/>
      <c r="AA45" s="158" t="s">
        <v>124</v>
      </c>
      <c r="AB45" s="159"/>
      <c r="AC45" s="159"/>
      <c r="AD45" s="160"/>
      <c r="AE45" s="38" t="s">
        <v>35</v>
      </c>
      <c r="AF45" s="39"/>
      <c r="AG45" s="39"/>
      <c r="AH45" s="40"/>
      <c r="AI45" s="39"/>
      <c r="AJ45" s="34">
        <v>180</v>
      </c>
      <c r="AK45" s="36">
        <v>0.63</v>
      </c>
      <c r="AL45" s="29">
        <v>0.18</v>
      </c>
      <c r="AM45" s="30">
        <v>27.41</v>
      </c>
      <c r="AN45" s="31">
        <v>113.85</v>
      </c>
    </row>
    <row r="46" spans="1:40" ht="21" thickBot="1" x14ac:dyDescent="0.35">
      <c r="A46" s="161"/>
      <c r="B46" s="161"/>
      <c r="C46" s="161"/>
      <c r="D46" s="162"/>
      <c r="E46" s="163"/>
      <c r="F46" s="163"/>
      <c r="G46" s="164"/>
      <c r="H46" s="87"/>
      <c r="I46" s="138"/>
      <c r="J46" s="128">
        <f>SUM(J38:J45)</f>
        <v>19.25</v>
      </c>
      <c r="K46" s="47">
        <f>SUM(K38:K45)</f>
        <v>19.07</v>
      </c>
      <c r="L46" s="116">
        <f>SUM(L38:L45)</f>
        <v>56</v>
      </c>
      <c r="M46" s="49">
        <f>SUM(M38:M45)</f>
        <v>559.59</v>
      </c>
      <c r="N46" s="161"/>
      <c r="O46" s="161"/>
      <c r="P46" s="165"/>
      <c r="Q46" s="166"/>
      <c r="R46" s="167"/>
      <c r="S46" s="167"/>
      <c r="T46" s="168"/>
      <c r="U46" s="87"/>
      <c r="V46" s="129"/>
      <c r="W46" s="52">
        <f>SUM(W38:W45)</f>
        <v>24.389999999999997</v>
      </c>
      <c r="X46" s="47">
        <f>SUM(X38:X45)</f>
        <v>23.02</v>
      </c>
      <c r="Y46" s="116">
        <f>SUM(Y38:Y45)</f>
        <v>54.65</v>
      </c>
      <c r="Z46" s="49">
        <f>SUM(Z38:Z45)</f>
        <v>714.58999999999992</v>
      </c>
      <c r="AA46" s="161"/>
      <c r="AB46" s="161"/>
      <c r="AC46" s="161"/>
      <c r="AD46" s="161"/>
      <c r="AE46" s="152"/>
      <c r="AF46" s="153"/>
      <c r="AG46" s="153"/>
      <c r="AH46" s="153"/>
      <c r="AI46" s="87"/>
      <c r="AJ46" s="129"/>
      <c r="AK46" s="52">
        <f>SUM(AK38:AK45)</f>
        <v>26.290000000000003</v>
      </c>
      <c r="AL46" s="47">
        <f>SUM(AL38:AL45)</f>
        <v>27.69</v>
      </c>
      <c r="AM46" s="116">
        <f>SUM(AM38:AM45)</f>
        <v>97.98</v>
      </c>
      <c r="AN46" s="49">
        <f>SUM(AN38:AN45)</f>
        <v>751.23</v>
      </c>
    </row>
    <row r="47" spans="1:40" ht="16.5" thickTop="1" thickBot="1" x14ac:dyDescent="0.3">
      <c r="A47" t="s">
        <v>11</v>
      </c>
      <c r="B47" t="s">
        <v>125</v>
      </c>
      <c r="H47" s="139"/>
      <c r="J47" s="140">
        <f>J46+J37+J29+J20+J11</f>
        <v>112.75</v>
      </c>
      <c r="K47" s="141">
        <f>K46+K37+K29+K20+K11</f>
        <v>109.99</v>
      </c>
      <c r="L47" s="142">
        <f>L46+L37+L29+L20+L11</f>
        <v>360.54</v>
      </c>
      <c r="M47" s="137">
        <f>M46+M37+M29+M20+M11</f>
        <v>2979.09</v>
      </c>
      <c r="N47" t="s">
        <v>11</v>
      </c>
      <c r="O47" t="s">
        <v>125</v>
      </c>
      <c r="U47" s="139"/>
      <c r="W47" s="143">
        <f>W46+W37+W29+W20+W11</f>
        <v>133.55000000000001</v>
      </c>
      <c r="X47" s="141">
        <f>X46+X37+X29+X20+X11</f>
        <v>128.38999999999999</v>
      </c>
      <c r="Y47" s="142">
        <f>Y46+Y37+Y29+Y20+Y11</f>
        <v>430.78</v>
      </c>
      <c r="Z47" s="144">
        <f>Z46+Z37+Z29+Z20+Z11</f>
        <v>3588.79</v>
      </c>
      <c r="AA47" t="s">
        <v>11</v>
      </c>
      <c r="AB47" t="s">
        <v>11</v>
      </c>
      <c r="AC47" t="s">
        <v>125</v>
      </c>
      <c r="AI47" s="139"/>
      <c r="AK47" s="143">
        <f>AK46+AK37+AK29+AK20+AK11</f>
        <v>143.5</v>
      </c>
      <c r="AL47" s="141">
        <f>AL46+AL37+AL29+AL20+AL11</f>
        <v>163.45999999999998</v>
      </c>
      <c r="AM47" s="142">
        <f>AM46+AM37+AM29+AM20+AM11</f>
        <v>472.78999999999996</v>
      </c>
      <c r="AN47" s="144">
        <f>AN46+AN37+AN29+AN20+AN11</f>
        <v>3971.6400000000003</v>
      </c>
    </row>
    <row r="48" spans="1:40" ht="15.75" thickBot="1" x14ac:dyDescent="0.3">
      <c r="A48" t="s">
        <v>126</v>
      </c>
      <c r="J48" s="49">
        <f>J47/5</f>
        <v>22.55</v>
      </c>
      <c r="K48" s="49">
        <f>K47/5</f>
        <v>21.997999999999998</v>
      </c>
      <c r="L48" s="49">
        <f>L47/5</f>
        <v>72.108000000000004</v>
      </c>
      <c r="M48" s="49">
        <f>M47/5</f>
        <v>595.81799999999998</v>
      </c>
      <c r="N48" t="s">
        <v>126</v>
      </c>
      <c r="W48" s="96">
        <f>W47/5</f>
        <v>26.71</v>
      </c>
      <c r="X48" s="47">
        <f>X47/5</f>
        <v>25.677999999999997</v>
      </c>
      <c r="Y48" s="116">
        <f>Y47/5</f>
        <v>86.155999999999992</v>
      </c>
      <c r="Z48" s="49">
        <f>Z47/5</f>
        <v>717.75800000000004</v>
      </c>
      <c r="AB48" t="s">
        <v>126</v>
      </c>
      <c r="AC48" t="s">
        <v>126</v>
      </c>
      <c r="AK48" s="145">
        <f>AK47/5</f>
        <v>28.7</v>
      </c>
      <c r="AL48" s="146">
        <f>AL47/5</f>
        <v>32.691999999999993</v>
      </c>
      <c r="AM48" s="147">
        <f>AM47/5</f>
        <v>94.557999999999993</v>
      </c>
      <c r="AN48" s="148">
        <f>AN47/5</f>
        <v>794.32800000000009</v>
      </c>
    </row>
    <row r="49" spans="1:40" x14ac:dyDescent="0.25">
      <c r="A49" s="154" t="s">
        <v>127</v>
      </c>
      <c r="B49" s="154"/>
      <c r="C49" s="154"/>
      <c r="D49" s="154"/>
      <c r="E49" s="154"/>
      <c r="F49" s="154"/>
      <c r="G49" s="154"/>
      <c r="H49" s="154"/>
      <c r="I49" s="154"/>
      <c r="J49" s="149"/>
      <c r="L49" s="151" t="s">
        <v>128</v>
      </c>
      <c r="M49" s="151"/>
      <c r="N49" s="154" t="s">
        <v>127</v>
      </c>
      <c r="O49" s="154"/>
      <c r="P49" s="154"/>
      <c r="Q49" s="154"/>
      <c r="R49" s="154"/>
      <c r="S49" s="154"/>
      <c r="T49" s="154"/>
      <c r="U49" s="154"/>
      <c r="V49" s="154"/>
      <c r="W49" s="2"/>
      <c r="Y49" s="151" t="s">
        <v>128</v>
      </c>
      <c r="Z49" s="151"/>
      <c r="AB49" s="154" t="s">
        <v>127</v>
      </c>
      <c r="AC49" s="154"/>
      <c r="AD49" s="154"/>
      <c r="AE49" s="154"/>
      <c r="AF49" s="154"/>
      <c r="AG49" s="154"/>
      <c r="AH49" s="154"/>
      <c r="AI49" s="154"/>
      <c r="AJ49" s="154"/>
      <c r="AK49" s="33"/>
      <c r="AM49" s="151" t="s">
        <v>128</v>
      </c>
      <c r="AN49" s="151"/>
    </row>
  </sheetData>
  <mergeCells count="206">
    <mergeCell ref="A1:C1"/>
    <mergeCell ref="N1:Q1"/>
    <mergeCell ref="AA1:AE1"/>
    <mergeCell ref="AH1:AK1"/>
    <mergeCell ref="A2:I2"/>
    <mergeCell ref="K2:M2"/>
    <mergeCell ref="N2:V2"/>
    <mergeCell ref="X2:Z2"/>
    <mergeCell ref="AA2:AJ2"/>
    <mergeCell ref="A4:C4"/>
    <mergeCell ref="N4:P4"/>
    <mergeCell ref="AA4:AD4"/>
    <mergeCell ref="A5:C5"/>
    <mergeCell ref="D5:G5"/>
    <mergeCell ref="N5:P5"/>
    <mergeCell ref="Q5:T5"/>
    <mergeCell ref="AA5:AD5"/>
    <mergeCell ref="AL2:AN2"/>
    <mergeCell ref="B3:I3"/>
    <mergeCell ref="J3:L3"/>
    <mergeCell ref="N3:V3"/>
    <mergeCell ref="W3:Y3"/>
    <mergeCell ref="AB3:AJ3"/>
    <mergeCell ref="AK3:AM3"/>
    <mergeCell ref="A8:C8"/>
    <mergeCell ref="D8:G8"/>
    <mergeCell ref="N8:P8"/>
    <mergeCell ref="Q8:T8"/>
    <mergeCell ref="AA8:AD8"/>
    <mergeCell ref="AE8:AH8"/>
    <mergeCell ref="D6:G6"/>
    <mergeCell ref="Q6:T6"/>
    <mergeCell ref="AB6:AD6"/>
    <mergeCell ref="AE6:AH6"/>
    <mergeCell ref="A7:C7"/>
    <mergeCell ref="D7:G7"/>
    <mergeCell ref="N7:P7"/>
    <mergeCell ref="Q7:T7"/>
    <mergeCell ref="AA7:AD7"/>
    <mergeCell ref="AE7:AH7"/>
    <mergeCell ref="N9:P9"/>
    <mergeCell ref="Q9:T9"/>
    <mergeCell ref="AA9:AD9"/>
    <mergeCell ref="AB10:AD10"/>
    <mergeCell ref="AE10:AH10"/>
    <mergeCell ref="A11:C11"/>
    <mergeCell ref="D11:G11"/>
    <mergeCell ref="N11:P11"/>
    <mergeCell ref="Q11:T11"/>
    <mergeCell ref="AA11:AD11"/>
    <mergeCell ref="A14:C14"/>
    <mergeCell ref="D14:G14"/>
    <mergeCell ref="N14:P14"/>
    <mergeCell ref="Q14:T14"/>
    <mergeCell ref="AA14:AD14"/>
    <mergeCell ref="AE11:AH11"/>
    <mergeCell ref="A12:C12"/>
    <mergeCell ref="D12:G12"/>
    <mergeCell ref="N12:P12"/>
    <mergeCell ref="Q12:T12"/>
    <mergeCell ref="AA12:AD12"/>
    <mergeCell ref="AE12:AH12"/>
    <mergeCell ref="AE14:AH14"/>
    <mergeCell ref="D15:G15"/>
    <mergeCell ref="Q15:T15"/>
    <mergeCell ref="AA15:AD15"/>
    <mergeCell ref="D16:G16"/>
    <mergeCell ref="N16:P16"/>
    <mergeCell ref="Q16:T16"/>
    <mergeCell ref="AA16:AD16"/>
    <mergeCell ref="D13:G13"/>
    <mergeCell ref="N13:P13"/>
    <mergeCell ref="Q13:T13"/>
    <mergeCell ref="AA13:AD13"/>
    <mergeCell ref="AE13:AH13"/>
    <mergeCell ref="A19:C19"/>
    <mergeCell ref="D19:G19"/>
    <mergeCell ref="N19:P19"/>
    <mergeCell ref="Q19:T19"/>
    <mergeCell ref="AA19:AD19"/>
    <mergeCell ref="AE19:AH19"/>
    <mergeCell ref="D17:G17"/>
    <mergeCell ref="Q17:T17"/>
    <mergeCell ref="AA17:AD17"/>
    <mergeCell ref="AE17:AH17"/>
    <mergeCell ref="A18:C18"/>
    <mergeCell ref="D18:G18"/>
    <mergeCell ref="N18:P18"/>
    <mergeCell ref="Q18:T18"/>
    <mergeCell ref="AE18:AH18"/>
    <mergeCell ref="AA22:AD22"/>
    <mergeCell ref="AE22:AH22"/>
    <mergeCell ref="A21:C21"/>
    <mergeCell ref="D21:G21"/>
    <mergeCell ref="N21:P21"/>
    <mergeCell ref="Q21:T21"/>
    <mergeCell ref="AA21:AD21"/>
    <mergeCell ref="AE21:AH21"/>
    <mergeCell ref="A20:C20"/>
    <mergeCell ref="D20:G20"/>
    <mergeCell ref="N20:P20"/>
    <mergeCell ref="Q20:T20"/>
    <mergeCell ref="AA20:AD20"/>
    <mergeCell ref="AE20:AH20"/>
    <mergeCell ref="A23:C23"/>
    <mergeCell ref="D23:G23"/>
    <mergeCell ref="N23:P23"/>
    <mergeCell ref="Q23:T23"/>
    <mergeCell ref="D24:G24"/>
    <mergeCell ref="Q24:T24"/>
    <mergeCell ref="A22:C22"/>
    <mergeCell ref="D22:G22"/>
    <mergeCell ref="N22:P22"/>
    <mergeCell ref="Q22:T22"/>
    <mergeCell ref="A25:C25"/>
    <mergeCell ref="D25:G25"/>
    <mergeCell ref="D26:G26"/>
    <mergeCell ref="Q26:T26"/>
    <mergeCell ref="AC26:AD26"/>
    <mergeCell ref="A27:C27"/>
    <mergeCell ref="D27:G27"/>
    <mergeCell ref="N27:P27"/>
    <mergeCell ref="Q27:T27"/>
    <mergeCell ref="AA27:AD27"/>
    <mergeCell ref="AE27:AH27"/>
    <mergeCell ref="D28:G28"/>
    <mergeCell ref="Q28:T28"/>
    <mergeCell ref="A29:C29"/>
    <mergeCell ref="D29:G29"/>
    <mergeCell ref="N29:P29"/>
    <mergeCell ref="Q29:T29"/>
    <mergeCell ref="AA29:AD29"/>
    <mergeCell ref="AE29:AH29"/>
    <mergeCell ref="AE31:AH31"/>
    <mergeCell ref="A32:C32"/>
    <mergeCell ref="N32:P32"/>
    <mergeCell ref="AA32:AD32"/>
    <mergeCell ref="A33:C33"/>
    <mergeCell ref="N33:P33"/>
    <mergeCell ref="AA33:AD33"/>
    <mergeCell ref="AE33:AH33"/>
    <mergeCell ref="A30:C30"/>
    <mergeCell ref="N30:P30"/>
    <mergeCell ref="AA30:AD30"/>
    <mergeCell ref="A31:C31"/>
    <mergeCell ref="D31:G31"/>
    <mergeCell ref="N31:P31"/>
    <mergeCell ref="Q31:T31"/>
    <mergeCell ref="AA31:AD31"/>
    <mergeCell ref="A34:C34"/>
    <mergeCell ref="N34:O34"/>
    <mergeCell ref="Q34:T34"/>
    <mergeCell ref="AA34:AD34"/>
    <mergeCell ref="AE34:AH34"/>
    <mergeCell ref="A35:C35"/>
    <mergeCell ref="D35:G35"/>
    <mergeCell ref="Q35:T35"/>
    <mergeCell ref="AA35:AD35"/>
    <mergeCell ref="D36:G36"/>
    <mergeCell ref="N36:P36"/>
    <mergeCell ref="Q36:T36"/>
    <mergeCell ref="AE36:AH36"/>
    <mergeCell ref="A37:C37"/>
    <mergeCell ref="D37:G37"/>
    <mergeCell ref="N37:P37"/>
    <mergeCell ref="Q37:T37"/>
    <mergeCell ref="AA37:AD37"/>
    <mergeCell ref="AE37:AH37"/>
    <mergeCell ref="A42:C42"/>
    <mergeCell ref="D42:G42"/>
    <mergeCell ref="N42:P42"/>
    <mergeCell ref="Q42:T42"/>
    <mergeCell ref="AB42:AD42"/>
    <mergeCell ref="AE42:AH42"/>
    <mergeCell ref="AA38:AD38"/>
    <mergeCell ref="AE38:AH38"/>
    <mergeCell ref="AE39:AH39"/>
    <mergeCell ref="AB40:AD40"/>
    <mergeCell ref="AE40:AH40"/>
    <mergeCell ref="AB41:AD41"/>
    <mergeCell ref="AE41:AH41"/>
    <mergeCell ref="A43:C43"/>
    <mergeCell ref="D43:G43"/>
    <mergeCell ref="N43:P43"/>
    <mergeCell ref="Q43:T43"/>
    <mergeCell ref="AE43:AH43"/>
    <mergeCell ref="A44:C44"/>
    <mergeCell ref="D44:G44"/>
    <mergeCell ref="N44:P44"/>
    <mergeCell ref="Q44:T44"/>
    <mergeCell ref="AM49:AN49"/>
    <mergeCell ref="AE46:AH46"/>
    <mergeCell ref="A49:I49"/>
    <mergeCell ref="L49:M49"/>
    <mergeCell ref="N49:V49"/>
    <mergeCell ref="Y49:Z49"/>
    <mergeCell ref="AB49:AJ49"/>
    <mergeCell ref="A45:C45"/>
    <mergeCell ref="D45:G45"/>
    <mergeCell ref="Q45:T45"/>
    <mergeCell ref="AA45:AD45"/>
    <mergeCell ref="A46:C46"/>
    <mergeCell ref="D46:G46"/>
    <mergeCell ref="N46:P46"/>
    <mergeCell ref="Q46:T46"/>
    <mergeCell ref="AA46:AD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Liedaga</dc:creator>
  <cp:lastModifiedBy>Liedaga</cp:lastModifiedBy>
  <dcterms:created xsi:type="dcterms:W3CDTF">2026-09-30T09:53:48Z</dcterms:created>
  <dcterms:modified xsi:type="dcterms:W3CDTF">2026-09-30T11:18:13Z</dcterms:modified>
</cp:coreProperties>
</file>